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60" windowWidth="14940" windowHeight="6015" tabRatio="575"/>
  </bookViews>
  <sheets>
    <sheet name="I.C." sheetId="8" r:id="rId1"/>
    <sheet name="V.E." sheetId="7" r:id="rId2"/>
    <sheet name="V.O." sheetId="6" r:id="rId3"/>
  </sheets>
  <definedNames>
    <definedName name="_xlnm.Print_Area" localSheetId="0">I.C.!$A$1:$BO$16</definedName>
    <definedName name="_xlnm.Print_Area" localSheetId="2">V.O.!$A$1:$CB$33</definedName>
  </definedNames>
  <calcPr calcId="145621"/>
</workbook>
</file>

<file path=xl/calcChain.xml><?xml version="1.0" encoding="utf-8"?>
<calcChain xmlns="http://schemas.openxmlformats.org/spreadsheetml/2006/main">
  <c r="CA8" i="6" l="1"/>
  <c r="BZ8" i="6"/>
  <c r="BY8" i="6"/>
  <c r="BX8" i="6"/>
  <c r="BW8" i="6"/>
  <c r="BV8" i="6"/>
  <c r="CB8" i="6" l="1"/>
  <c r="AX9" i="7" l="1"/>
  <c r="AY9" i="7"/>
  <c r="AZ9" i="7"/>
  <c r="BA9" i="7"/>
  <c r="AX10" i="7"/>
  <c r="AY10" i="7"/>
  <c r="AZ10" i="7"/>
  <c r="BA10" i="7"/>
  <c r="AX11" i="7"/>
  <c r="AY11" i="7"/>
  <c r="AZ11" i="7"/>
  <c r="BA11" i="7"/>
  <c r="BB11" i="7"/>
  <c r="AX12" i="7"/>
  <c r="AY12" i="7"/>
  <c r="BB12" i="7" s="1"/>
  <c r="AZ12" i="7"/>
  <c r="BA12" i="7"/>
  <c r="BB9" i="7" l="1"/>
  <c r="BB10" i="7"/>
  <c r="CA18" i="6"/>
  <c r="BZ18" i="6"/>
  <c r="BY18" i="6"/>
  <c r="BX18" i="6"/>
  <c r="BW18" i="6"/>
  <c r="BV18" i="6"/>
  <c r="AX8" i="7"/>
  <c r="AY8" i="7"/>
  <c r="AZ8" i="7"/>
  <c r="BA8" i="7"/>
  <c r="AX13" i="7"/>
  <c r="AY13" i="7"/>
  <c r="AZ13" i="7"/>
  <c r="BA13" i="7"/>
  <c r="AY7" i="7"/>
  <c r="AZ7" i="7"/>
  <c r="BA7" i="7"/>
  <c r="AX7" i="7"/>
  <c r="AU14" i="7"/>
  <c r="AR14" i="7"/>
  <c r="AN14" i="7"/>
  <c r="AJ14" i="7"/>
  <c r="AF14" i="7"/>
  <c r="AB14" i="7"/>
  <c r="X14" i="7"/>
  <c r="T14" i="7"/>
  <c r="U14" i="7"/>
  <c r="P14" i="7"/>
  <c r="L14" i="7"/>
  <c r="G14" i="7"/>
  <c r="C14" i="7"/>
  <c r="AX14" i="7" l="1"/>
  <c r="AZ14" i="7"/>
  <c r="BB8" i="7"/>
  <c r="BB7" i="7"/>
  <c r="AY14" i="7"/>
  <c r="BA14" i="7"/>
  <c r="BB13" i="7"/>
  <c r="CB18" i="6"/>
  <c r="AX15" i="7" l="1"/>
  <c r="BB14" i="7"/>
  <c r="CA22" i="6"/>
  <c r="BZ22" i="6"/>
  <c r="BY22" i="6"/>
  <c r="BX22" i="6"/>
  <c r="BW22" i="6"/>
  <c r="BV22" i="6"/>
  <c r="CB22" i="6" l="1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CA23" i="6"/>
  <c r="BZ23" i="6"/>
  <c r="BY23" i="6"/>
  <c r="BX23" i="6"/>
  <c r="BW23" i="6"/>
  <c r="BV23" i="6"/>
  <c r="CA21" i="6"/>
  <c r="BZ21" i="6"/>
  <c r="BY21" i="6"/>
  <c r="BX21" i="6"/>
  <c r="BW21" i="6"/>
  <c r="BV21" i="6"/>
  <c r="CA20" i="6"/>
  <c r="BZ20" i="6"/>
  <c r="BY20" i="6"/>
  <c r="BX20" i="6"/>
  <c r="BW20" i="6"/>
  <c r="BV20" i="6"/>
  <c r="CA19" i="6"/>
  <c r="BZ19" i="6"/>
  <c r="BY19" i="6"/>
  <c r="BX19" i="6"/>
  <c r="BW19" i="6"/>
  <c r="BV19" i="6"/>
  <c r="CA17" i="6"/>
  <c r="BZ17" i="6"/>
  <c r="BY17" i="6"/>
  <c r="BX17" i="6"/>
  <c r="BW17" i="6"/>
  <c r="BV17" i="6"/>
  <c r="CA16" i="6"/>
  <c r="BZ16" i="6"/>
  <c r="BY16" i="6"/>
  <c r="BX16" i="6"/>
  <c r="BW16" i="6"/>
  <c r="BV16" i="6"/>
  <c r="CA15" i="6"/>
  <c r="BZ15" i="6"/>
  <c r="BY15" i="6"/>
  <c r="BX15" i="6"/>
  <c r="BW15" i="6"/>
  <c r="BV15" i="6"/>
  <c r="CA14" i="6"/>
  <c r="BZ14" i="6"/>
  <c r="BY14" i="6"/>
  <c r="BX14" i="6"/>
  <c r="BW14" i="6"/>
  <c r="BV14" i="6"/>
  <c r="CA13" i="6"/>
  <c r="BZ13" i="6"/>
  <c r="BY13" i="6"/>
  <c r="BX13" i="6"/>
  <c r="BW13" i="6"/>
  <c r="BV13" i="6"/>
  <c r="CA12" i="6"/>
  <c r="BZ12" i="6"/>
  <c r="BY12" i="6"/>
  <c r="BX12" i="6"/>
  <c r="BW12" i="6"/>
  <c r="BV12" i="6"/>
  <c r="CA11" i="6"/>
  <c r="BZ11" i="6"/>
  <c r="BY11" i="6"/>
  <c r="BX11" i="6"/>
  <c r="BW11" i="6"/>
  <c r="BV11" i="6"/>
  <c r="CA10" i="6"/>
  <c r="BZ10" i="6"/>
  <c r="BY10" i="6"/>
  <c r="BX10" i="6"/>
  <c r="BW10" i="6"/>
  <c r="BV10" i="6"/>
  <c r="CA9" i="6"/>
  <c r="BZ9" i="6"/>
  <c r="BY9" i="6"/>
  <c r="BX9" i="6"/>
  <c r="BW9" i="6"/>
  <c r="BV9" i="6"/>
  <c r="CA7" i="6"/>
  <c r="BZ7" i="6"/>
  <c r="BY7" i="6"/>
  <c r="BX7" i="6"/>
  <c r="BW7" i="6"/>
  <c r="BV7" i="6"/>
  <c r="AW14" i="7"/>
  <c r="AV14" i="7"/>
  <c r="AT14" i="7"/>
  <c r="AT15" i="7" s="1"/>
  <c r="AS14" i="7"/>
  <c r="AQ14" i="7"/>
  <c r="AP14" i="7"/>
  <c r="AO14" i="7"/>
  <c r="AM14" i="7"/>
  <c r="AL14" i="7"/>
  <c r="AK14" i="7"/>
  <c r="AI14" i="7"/>
  <c r="AH14" i="7"/>
  <c r="AG14" i="7"/>
  <c r="AE14" i="7"/>
  <c r="AD14" i="7"/>
  <c r="AC14" i="7"/>
  <c r="AA14" i="7"/>
  <c r="Z14" i="7"/>
  <c r="Y14" i="7"/>
  <c r="W14" i="7"/>
  <c r="V14" i="7"/>
  <c r="S14" i="7"/>
  <c r="R14" i="7"/>
  <c r="Q14" i="7"/>
  <c r="O14" i="7"/>
  <c r="N14" i="7"/>
  <c r="M14" i="7"/>
  <c r="K14" i="7"/>
  <c r="J14" i="7"/>
  <c r="I14" i="7"/>
  <c r="H14" i="7"/>
  <c r="F14" i="7"/>
  <c r="E14" i="7"/>
  <c r="D14" i="7"/>
  <c r="B14" i="7"/>
  <c r="BI10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P11" i="8" s="1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BN9" i="8"/>
  <c r="BM9" i="8"/>
  <c r="BL9" i="8"/>
  <c r="BK9" i="8"/>
  <c r="BJ9" i="8"/>
  <c r="BN8" i="8"/>
  <c r="BM8" i="8"/>
  <c r="BM10" i="8" s="1"/>
  <c r="BL8" i="8"/>
  <c r="BK8" i="8"/>
  <c r="BK10" i="8" s="1"/>
  <c r="BJ8" i="8"/>
  <c r="V11" i="8" l="1"/>
  <c r="BN10" i="8"/>
  <c r="BE11" i="8"/>
  <c r="AZ11" i="8"/>
  <c r="AU11" i="8"/>
  <c r="BO9" i="8"/>
  <c r="AH15" i="7"/>
  <c r="AK11" i="8"/>
  <c r="AF11" i="8"/>
  <c r="R15" i="7"/>
  <c r="AA11" i="8"/>
  <c r="BZ24" i="6"/>
  <c r="Z25" i="6"/>
  <c r="Q11" i="8"/>
  <c r="N15" i="7"/>
  <c r="L11" i="8"/>
  <c r="N25" i="6"/>
  <c r="BO8" i="8"/>
  <c r="G11" i="8"/>
  <c r="H25" i="6"/>
  <c r="T25" i="6"/>
  <c r="AF25" i="6"/>
  <c r="AR25" i="6"/>
  <c r="BD25" i="6"/>
  <c r="BP25" i="6"/>
  <c r="CA24" i="6"/>
  <c r="AL25" i="6"/>
  <c r="AX25" i="6"/>
  <c r="BJ25" i="6"/>
  <c r="BJ10" i="8"/>
  <c r="B11" i="8"/>
  <c r="BL10" i="8"/>
  <c r="AD15" i="7"/>
  <c r="B15" i="7"/>
  <c r="J15" i="7"/>
  <c r="AP15" i="7"/>
  <c r="F15" i="7"/>
  <c r="V15" i="7"/>
  <c r="Z15" i="7"/>
  <c r="AL15" i="7"/>
  <c r="CB10" i="6"/>
  <c r="CB14" i="6"/>
  <c r="CB15" i="6"/>
  <c r="CB19" i="6"/>
  <c r="CB23" i="6"/>
  <c r="CB21" i="6"/>
  <c r="CB20" i="6"/>
  <c r="CB17" i="6"/>
  <c r="CB16" i="6"/>
  <c r="BW24" i="6"/>
  <c r="CB13" i="6"/>
  <c r="CB12" i="6"/>
  <c r="BY24" i="6"/>
  <c r="CB11" i="6"/>
  <c r="BV24" i="6"/>
  <c r="B25" i="6"/>
  <c r="BX24" i="6"/>
  <c r="CB9" i="6"/>
  <c r="CB7" i="6"/>
  <c r="BO10" i="8" l="1"/>
  <c r="BJ11" i="8"/>
  <c r="CB24" i="6"/>
  <c r="BV25" i="6"/>
</calcChain>
</file>

<file path=xl/sharedStrings.xml><?xml version="1.0" encoding="utf-8"?>
<sst xmlns="http://schemas.openxmlformats.org/spreadsheetml/2006/main" count="335" uniqueCount="68">
  <si>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</si>
  <si>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</si>
  <si>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</si>
  <si>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</si>
  <si>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</si>
  <si>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</si>
  <si>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</si>
  <si>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</si>
  <si>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</si>
  <si>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</si>
  <si>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Nov</t>
  </si>
  <si>
    <t>Dic</t>
  </si>
  <si>
    <t>Informes Circunstanciados</t>
  </si>
  <si>
    <t>Informes de Conclusión de Funciones</t>
  </si>
  <si>
    <t>Visitaduría Judicial</t>
  </si>
  <si>
    <t>Consejo de la Judicatura Federal</t>
  </si>
  <si>
    <t>Tipo de Informe</t>
  </si>
  <si>
    <t>Totales Mensuales</t>
  </si>
  <si>
    <t>Totales por Tipo de Órgano</t>
  </si>
  <si>
    <t>Oct.</t>
  </si>
  <si>
    <t>Nov.</t>
  </si>
  <si>
    <t>Juzgados de Distrito</t>
  </si>
  <si>
    <t>Tribunales Colegiados</t>
  </si>
  <si>
    <t>Tribunales Unitarios</t>
  </si>
  <si>
    <t>=</t>
  </si>
  <si>
    <t>Unidades de Notificadores Comunes</t>
  </si>
  <si>
    <t>Descripción de la letra de los encabezados</t>
  </si>
  <si>
    <t>VISITADOR JUDICIAL "B"</t>
  </si>
  <si>
    <t>VISITADOR JUDICIAL "A"</t>
  </si>
  <si>
    <t>Plenos de Circuito</t>
  </si>
  <si>
    <t>TC</t>
  </si>
  <si>
    <t>TU</t>
  </si>
  <si>
    <t>JD</t>
  </si>
  <si>
    <t>UN</t>
  </si>
  <si>
    <t>PC</t>
  </si>
  <si>
    <t>CJ</t>
  </si>
  <si>
    <t>Total Gral.</t>
  </si>
  <si>
    <t>Lic. Edelmira Torres Armenta</t>
  </si>
  <si>
    <t>Centros de Justicia Penal Federal</t>
  </si>
  <si>
    <t>Lic. Adolfo Arreygue y Arreygue</t>
  </si>
  <si>
    <t>Lic. Ana Luisa Lárraga Martínez</t>
  </si>
  <si>
    <t>Lic. Francisco Fong Hernández</t>
  </si>
  <si>
    <t>Lic. Iberia Esperanza Barrios Carballo</t>
  </si>
  <si>
    <t>Lic. Óscar Guillermo Armenta Romero</t>
  </si>
  <si>
    <t>Lic. Ricardo Enrique Díaz Vargas</t>
  </si>
  <si>
    <t>Lic. Luz Mercedes Parra Corralez</t>
  </si>
  <si>
    <t>Total General</t>
  </si>
  <si>
    <t>Lic. Francisco Rafael Rodríguez Larios</t>
  </si>
  <si>
    <t>Centros de Justicia Penal</t>
  </si>
  <si>
    <t>Pleno de Circuito</t>
  </si>
  <si>
    <t>Lic. Juan Gerardo Martínez Covarrubias</t>
  </si>
  <si>
    <t>Lic. Claudia Karina Pizarro Quevedo</t>
  </si>
  <si>
    <t>Lic. Nancy Dolores González Ramos</t>
  </si>
  <si>
    <t>Magistrado Rafael Rojas Licea</t>
  </si>
  <si>
    <t>Magistrada Fortunata Florentina Silva Vásquez</t>
  </si>
  <si>
    <t>Lic. Ernesto Medina Gallardo</t>
  </si>
  <si>
    <t>Lic. Gerardo Manuel Palomares Martínez</t>
  </si>
  <si>
    <t>Lic. Pedro Jaramillo Talavera</t>
  </si>
  <si>
    <t>Magistrada Graciela Malja Aguirre</t>
  </si>
  <si>
    <t>Lic. Juan Rodolfo Hernández Reynoso</t>
  </si>
  <si>
    <t>Magistrado Alfredo Rafael López Jiménez</t>
  </si>
  <si>
    <t>Magistradao Benjamín Rubio Chávez</t>
  </si>
  <si>
    <t>Magistrado Francisco Javier Araujo Aguilar</t>
  </si>
  <si>
    <t>Magistrado José Faustino Arango Escámez</t>
  </si>
  <si>
    <t>Lic. Abraham Isaac Sudias Castellanos</t>
  </si>
  <si>
    <t>Cifras de Visitas Ordinarias de Inspección del 1 de enero al 31 de diciembre de 2019</t>
  </si>
  <si>
    <t>Cifras de Visitas Extraordinarias del 1 de enero al 31 de diciembre de 2019</t>
  </si>
  <si>
    <t>Cifras de Informes Circunstanciados rendidos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</si>
</sst>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0" xfId="0" applyFont="1"/>
    <xf numFmtId="0" fontId="2" fillId="4" borderId="11" xfId="0" applyFont="1" applyFill="1" applyBorder="1" applyAlignment="1">
      <alignment horizontal="center"/>
    </xf>
    <xf numFmtId="0" fontId="0" fillId="0" borderId="12" xfId="0" applyBorder="1"/>
    <xf numFmtId="0" fontId="5" fillId="0" borderId="0" xfId="0" applyFont="1" applyAlignment="1">
      <alignment horizontal="center"/>
    </xf>
    <xf numFmtId="0" fontId="3" fillId="0" borderId="13" xfId="0" applyFont="1" applyFill="1" applyBorder="1"/>
    <xf numFmtId="0" fontId="0" fillId="0" borderId="21" xfId="0" applyFill="1" applyBorder="1" applyAlignment="1">
      <alignment horizontal="center"/>
    </xf>
    <xf numFmtId="0" fontId="0" fillId="0" borderId="22" xfId="0" applyBorder="1"/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0" fontId="0" fillId="0" borderId="0" xfId="1" applyNumberFormat="1" applyFont="1"/>
    <xf numFmtId="1" fontId="3" fillId="3" borderId="25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0" fontId="0" fillId="0" borderId="0" xfId="0" applyNumberFormat="1"/>
    <xf numFmtId="164" fontId="4" fillId="0" borderId="0" xfId="1" applyNumberFormat="1" applyFont="1"/>
    <xf numFmtId="0" fontId="1" fillId="0" borderId="22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8" fillId="0" borderId="0" xfId="0" applyFont="1"/>
    <xf numFmtId="0" fontId="9" fillId="6" borderId="9" xfId="0" applyFont="1" applyFill="1" applyBorder="1" applyAlignment="1">
      <alignment horizontal="center"/>
    </xf>
    <xf numFmtId="0" fontId="8" fillId="3" borderId="10" xfId="0" applyFont="1" applyFill="1" applyBorder="1"/>
    <xf numFmtId="0" fontId="7" fillId="3" borderId="28" xfId="0" applyFont="1" applyFill="1" applyBorder="1" applyAlignment="1">
      <alignment horizontal="center"/>
    </xf>
    <xf numFmtId="0" fontId="8" fillId="3" borderId="8" xfId="0" applyFont="1" applyFill="1" applyBorder="1"/>
    <xf numFmtId="0" fontId="7" fillId="0" borderId="13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8" xfId="0" applyFont="1" applyFill="1" applyBorder="1"/>
    <xf numFmtId="0" fontId="3" fillId="0" borderId="20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9" fontId="0" fillId="0" borderId="0" xfId="1" applyFont="1"/>
    <xf numFmtId="0" fontId="7" fillId="5" borderId="20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164" fontId="0" fillId="0" borderId="0" xfId="1" applyNumberFormat="1" applyFont="1"/>
    <xf numFmtId="0" fontId="0" fillId="0" borderId="20" xfId="0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4" borderId="1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2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CC66"/>
      <color rgb="FFFF9900"/>
      <color rgb="FFBB11AF"/>
      <color rgb="FF1F6DAD"/>
      <color rgb="FFC4CAC4"/>
      <color rgb="FF19B760"/>
      <color rgb="FFEA22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247651</xdr:rowOff>
    </xdr:from>
    <xdr:to>
      <xdr:col>0</xdr:col>
      <xdr:colOff>1562101</xdr:colOff>
      <xdr:row>6</xdr:row>
      <xdr:rowOff>93016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47651"/>
          <a:ext cx="1428750" cy="143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1129242</xdr:colOff>
      <xdr:row>4</xdr:row>
      <xdr:rowOff>143675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986367" cy="99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1043517</xdr:colOff>
      <xdr:row>4</xdr:row>
      <xdr:rowOff>77000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986367" cy="99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5"/>
  <sheetViews>
    <sheetView tabSelected="1" workbookViewId="0">
      <pane xSplit="1" ySplit="7" topLeftCell="B8" activePane="bottomRight" state="frozen"/>
      <selection activeCell="B6" sqref="B6:E6"/>
      <selection pane="topRight" activeCell="B6" sqref="B6:E6"/>
      <selection pane="bottomLeft" activeCell="B6" sqref="B6:E6"/>
      <selection pane="bottomRight" activeCell="S14" sqref="S14"/>
    </sheetView>
  </sheetViews>
  <sheetFormatPr baseColWidth="10" defaultRowHeight="12.75" x14ac:dyDescent="0.2"/>
  <cols>
    <col min="1" max="1" width="32.42578125" customWidth="1"/>
    <col min="2" max="2" width="3" customWidth="1"/>
    <col min="3" max="3" width="3.42578125" bestFit="1" customWidth="1"/>
    <col min="4" max="5" width="3" customWidth="1"/>
    <col min="6" max="6" width="3.28515625" bestFit="1" customWidth="1"/>
    <col min="7" max="8" width="3.42578125" bestFit="1" customWidth="1"/>
    <col min="9" max="9" width="3.28515625" bestFit="1" customWidth="1"/>
    <col min="10" max="10" width="3.5703125" bestFit="1" customWidth="1"/>
    <col min="11" max="11" width="3.28515625" bestFit="1" customWidth="1"/>
    <col min="12" max="13" width="3.42578125" bestFit="1" customWidth="1"/>
    <col min="14" max="14" width="3.28515625" bestFit="1" customWidth="1"/>
    <col min="15" max="15" width="3.5703125" bestFit="1" customWidth="1"/>
    <col min="16" max="16" width="3.28515625" bestFit="1" customWidth="1"/>
    <col min="17" max="18" width="3.42578125" bestFit="1" customWidth="1"/>
    <col min="19" max="19" width="3.28515625" bestFit="1" customWidth="1"/>
    <col min="20" max="20" width="3.5703125" bestFit="1" customWidth="1"/>
    <col min="21" max="21" width="3.28515625" bestFit="1" customWidth="1"/>
    <col min="22" max="23" width="3.42578125" bestFit="1" customWidth="1"/>
    <col min="24" max="24" width="3.28515625" bestFit="1" customWidth="1"/>
    <col min="25" max="25" width="3.5703125" bestFit="1" customWidth="1"/>
    <col min="26" max="26" width="3.28515625" bestFit="1" customWidth="1"/>
    <col min="27" max="28" width="3.42578125" bestFit="1" customWidth="1"/>
    <col min="29" max="29" width="3.28515625" bestFit="1" customWidth="1"/>
    <col min="30" max="30" width="3.5703125" bestFit="1" customWidth="1"/>
    <col min="31" max="31" width="3.28515625" bestFit="1" customWidth="1"/>
    <col min="32" max="33" width="3.42578125" bestFit="1" customWidth="1"/>
    <col min="34" max="34" width="3.28515625" bestFit="1" customWidth="1"/>
    <col min="35" max="35" width="3.5703125" bestFit="1" customWidth="1"/>
    <col min="36" max="36" width="3.28515625" bestFit="1" customWidth="1"/>
    <col min="37" max="38" width="3.42578125" bestFit="1" customWidth="1"/>
    <col min="39" max="39" width="3.28515625" bestFit="1" customWidth="1"/>
    <col min="40" max="40" width="3.5703125" bestFit="1" customWidth="1"/>
    <col min="41" max="41" width="3.28515625" bestFit="1" customWidth="1"/>
    <col min="42" max="43" width="3.42578125" bestFit="1" customWidth="1"/>
    <col min="44" max="44" width="3.28515625" bestFit="1" customWidth="1"/>
    <col min="45" max="45" width="3.5703125" bestFit="1" customWidth="1"/>
    <col min="46" max="46" width="3.28515625" bestFit="1" customWidth="1"/>
    <col min="47" max="48" width="3.42578125" bestFit="1" customWidth="1"/>
    <col min="49" max="49" width="3.28515625" bestFit="1" customWidth="1"/>
    <col min="50" max="50" width="3.5703125" bestFit="1" customWidth="1"/>
    <col min="51" max="51" width="3.28515625" bestFit="1" customWidth="1"/>
    <col min="52" max="53" width="3.42578125" bestFit="1" customWidth="1"/>
    <col min="54" max="54" width="3.28515625" bestFit="1" customWidth="1"/>
    <col min="55" max="55" width="3.5703125" bestFit="1" customWidth="1"/>
    <col min="56" max="56" width="3.28515625" bestFit="1" customWidth="1"/>
    <col min="57" max="58" width="3.42578125" bestFit="1" customWidth="1"/>
    <col min="59" max="59" width="3.28515625" bestFit="1" customWidth="1"/>
    <col min="60" max="60" width="3.5703125" bestFit="1" customWidth="1"/>
    <col min="61" max="61" width="3.28515625" bestFit="1" customWidth="1"/>
    <col min="62" max="62" width="4" bestFit="1" customWidth="1"/>
    <col min="63" max="63" width="3.42578125" bestFit="1" customWidth="1"/>
    <col min="64" max="64" width="4" bestFit="1" customWidth="1"/>
    <col min="65" max="65" width="3.5703125" bestFit="1" customWidth="1"/>
    <col min="66" max="66" width="3.28515625" bestFit="1" customWidth="1"/>
    <col min="67" max="67" width="8.28515625" style="2" bestFit="1" customWidth="1"/>
  </cols>
  <sheetData>
    <row r="1" spans="1:68" ht="20.25" customHeight="1" x14ac:dyDescent="0.3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</row>
    <row r="2" spans="1:68" ht="20.25" customHeight="1" x14ac:dyDescent="0.3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</row>
    <row r="3" spans="1:68" ht="18" x14ac:dyDescent="0.25">
      <c r="A3" s="88" t="s">
        <v>67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</row>
    <row r="4" spans="1:68" ht="18" x14ac:dyDescent="0.25">
      <c r="A4" s="9"/>
      <c r="B4" s="9"/>
      <c r="C4" s="9"/>
      <c r="D4" s="39"/>
      <c r="E4" s="56"/>
      <c r="F4" s="9"/>
      <c r="G4" s="9"/>
      <c r="H4" s="9"/>
      <c r="I4" s="56"/>
      <c r="J4" s="9"/>
      <c r="K4" s="39"/>
      <c r="L4" s="9"/>
      <c r="M4" s="9"/>
      <c r="N4" s="9"/>
      <c r="O4" s="56"/>
      <c r="P4" s="39"/>
      <c r="Q4" s="9"/>
      <c r="R4" s="9"/>
      <c r="S4" s="56"/>
      <c r="T4" s="56"/>
      <c r="U4" s="9"/>
      <c r="V4" s="9"/>
      <c r="W4" s="56"/>
      <c r="X4" s="56"/>
      <c r="Y4" s="9"/>
      <c r="Z4" s="9"/>
      <c r="AA4" s="9"/>
      <c r="AB4" s="56"/>
      <c r="AC4" s="56"/>
      <c r="AD4" s="9"/>
      <c r="AE4" s="9"/>
      <c r="AF4" s="9"/>
      <c r="AG4" s="9"/>
      <c r="AH4" s="56"/>
      <c r="AI4" s="9"/>
      <c r="AJ4" s="39"/>
      <c r="AK4" s="9"/>
      <c r="AL4" s="9"/>
      <c r="AM4" s="56"/>
      <c r="AN4" s="9"/>
      <c r="AO4" s="39"/>
      <c r="AP4" s="9"/>
      <c r="AQ4" s="56"/>
      <c r="AR4" s="56"/>
      <c r="AS4" s="9"/>
      <c r="AT4" s="9"/>
      <c r="AU4" s="9"/>
      <c r="AV4" s="56"/>
      <c r="AW4" s="56"/>
      <c r="AX4" s="9"/>
      <c r="AY4" s="9"/>
      <c r="AZ4" s="9"/>
      <c r="BA4" s="9"/>
      <c r="BB4" s="56"/>
      <c r="BC4" s="9"/>
      <c r="BD4" s="39"/>
      <c r="BE4" s="9"/>
      <c r="BF4" s="9"/>
      <c r="BG4" s="56"/>
      <c r="BH4" s="9"/>
      <c r="BI4" s="39"/>
      <c r="BJ4" s="9"/>
      <c r="BK4" s="9"/>
      <c r="BL4" s="56"/>
      <c r="BM4" s="39"/>
      <c r="BN4" s="9"/>
      <c r="BO4" s="9"/>
    </row>
    <row r="5" spans="1:68" ht="18.75" thickBot="1" x14ac:dyDescent="0.3">
      <c r="A5" s="9"/>
      <c r="B5" s="9"/>
      <c r="C5" s="9"/>
      <c r="D5" s="39"/>
      <c r="E5" s="56"/>
      <c r="F5" s="9"/>
      <c r="G5" s="9"/>
      <c r="H5" s="9"/>
      <c r="I5" s="56"/>
      <c r="J5" s="9"/>
      <c r="K5" s="39"/>
      <c r="L5" s="9"/>
      <c r="M5" s="9"/>
      <c r="N5" s="9"/>
      <c r="O5" s="56"/>
      <c r="P5" s="39"/>
      <c r="Q5" s="9"/>
      <c r="R5" s="9"/>
      <c r="S5" s="56"/>
      <c r="T5" s="56"/>
      <c r="U5" s="9"/>
      <c r="V5" s="9"/>
      <c r="W5" s="56"/>
      <c r="X5" s="56"/>
      <c r="Y5" s="9"/>
      <c r="Z5" s="9"/>
      <c r="AA5" s="9"/>
      <c r="AB5" s="56"/>
      <c r="AC5" s="56"/>
      <c r="AD5" s="9"/>
      <c r="AE5" s="9"/>
      <c r="AF5" s="9"/>
      <c r="AG5" s="9"/>
      <c r="AH5" s="56"/>
      <c r="AI5" s="9"/>
      <c r="AJ5" s="39"/>
      <c r="AK5" s="9"/>
      <c r="AL5" s="9"/>
      <c r="AM5" s="56"/>
      <c r="AN5" s="9"/>
      <c r="AO5" s="39"/>
      <c r="AP5" s="9"/>
      <c r="AQ5" s="56"/>
      <c r="AR5" s="56"/>
      <c r="AS5" s="9"/>
      <c r="AT5" s="9"/>
      <c r="AU5" s="9"/>
      <c r="AV5" s="56"/>
      <c r="AW5" s="56"/>
      <c r="AX5" s="9"/>
      <c r="AY5" s="9"/>
      <c r="AZ5" s="9"/>
      <c r="BA5" s="9"/>
      <c r="BB5" s="56"/>
      <c r="BC5" s="9"/>
      <c r="BD5" s="39"/>
      <c r="BE5" s="9"/>
      <c r="BF5" s="9"/>
      <c r="BG5" s="56"/>
      <c r="BH5" s="9"/>
      <c r="BI5" s="39"/>
      <c r="BJ5" s="9"/>
      <c r="BK5" s="9"/>
      <c r="BL5" s="56"/>
      <c r="BM5" s="39"/>
      <c r="BN5" s="9"/>
      <c r="BO5" s="9"/>
    </row>
    <row r="6" spans="1:68" ht="30" customHeight="1" thickBot="1" x14ac:dyDescent="0.25">
      <c r="B6" s="105" t="s">
        <v>1</v>
      </c>
      <c r="C6" s="106"/>
      <c r="D6" s="106"/>
      <c r="E6" s="106"/>
      <c r="F6" s="110"/>
      <c r="G6" s="105" t="s">
        <v>2</v>
      </c>
      <c r="H6" s="106"/>
      <c r="I6" s="106"/>
      <c r="J6" s="106"/>
      <c r="K6" s="110"/>
      <c r="L6" s="105" t="s">
        <v>3</v>
      </c>
      <c r="M6" s="106"/>
      <c r="N6" s="106"/>
      <c r="O6" s="106"/>
      <c r="P6" s="110"/>
      <c r="Q6" s="105" t="s">
        <v>4</v>
      </c>
      <c r="R6" s="106"/>
      <c r="S6" s="106"/>
      <c r="T6" s="106"/>
      <c r="U6" s="106"/>
      <c r="V6" s="105" t="s">
        <v>5</v>
      </c>
      <c r="W6" s="106"/>
      <c r="X6" s="106"/>
      <c r="Y6" s="106"/>
      <c r="Z6" s="106"/>
      <c r="AA6" s="105" t="s">
        <v>6</v>
      </c>
      <c r="AB6" s="106"/>
      <c r="AC6" s="106"/>
      <c r="AD6" s="106"/>
      <c r="AE6" s="106"/>
      <c r="AF6" s="105" t="s">
        <v>7</v>
      </c>
      <c r="AG6" s="106"/>
      <c r="AH6" s="106"/>
      <c r="AI6" s="106"/>
      <c r="AJ6" s="110"/>
      <c r="AK6" s="105" t="s">
        <v>8</v>
      </c>
      <c r="AL6" s="106"/>
      <c r="AM6" s="106"/>
      <c r="AN6" s="106"/>
      <c r="AO6" s="110"/>
      <c r="AP6" s="105" t="s">
        <v>9</v>
      </c>
      <c r="AQ6" s="106"/>
      <c r="AR6" s="106"/>
      <c r="AS6" s="106"/>
      <c r="AT6" s="106"/>
      <c r="AU6" s="105" t="s">
        <v>19</v>
      </c>
      <c r="AV6" s="106"/>
      <c r="AW6" s="106"/>
      <c r="AX6" s="106"/>
      <c r="AY6" s="106"/>
      <c r="AZ6" s="105" t="s">
        <v>20</v>
      </c>
      <c r="BA6" s="106"/>
      <c r="BB6" s="106"/>
      <c r="BC6" s="106"/>
      <c r="BD6" s="110"/>
      <c r="BE6" s="105" t="s">
        <v>11</v>
      </c>
      <c r="BF6" s="106"/>
      <c r="BG6" s="106"/>
      <c r="BH6" s="106"/>
      <c r="BI6" s="110"/>
      <c r="BJ6" s="105" t="s">
        <v>0</v>
      </c>
      <c r="BK6" s="106"/>
      <c r="BL6" s="106"/>
      <c r="BM6" s="106"/>
      <c r="BN6" s="110"/>
      <c r="BO6" s="111" t="s">
        <v>46</v>
      </c>
    </row>
    <row r="7" spans="1:68" ht="13.5" thickBot="1" x14ac:dyDescent="0.25">
      <c r="A7" s="57" t="s">
        <v>16</v>
      </c>
      <c r="B7" s="54" t="s">
        <v>30</v>
      </c>
      <c r="C7" s="55" t="s">
        <v>31</v>
      </c>
      <c r="D7" s="55" t="s">
        <v>32</v>
      </c>
      <c r="E7" s="55" t="s">
        <v>34</v>
      </c>
      <c r="F7" s="58" t="s">
        <v>35</v>
      </c>
      <c r="G7" s="54" t="s">
        <v>30</v>
      </c>
      <c r="H7" s="55" t="s">
        <v>31</v>
      </c>
      <c r="I7" s="55" t="s">
        <v>32</v>
      </c>
      <c r="J7" s="55" t="s">
        <v>34</v>
      </c>
      <c r="K7" s="58" t="s">
        <v>35</v>
      </c>
      <c r="L7" s="54" t="s">
        <v>30</v>
      </c>
      <c r="M7" s="55" t="s">
        <v>31</v>
      </c>
      <c r="N7" s="55" t="s">
        <v>32</v>
      </c>
      <c r="O7" s="55" t="s">
        <v>34</v>
      </c>
      <c r="P7" s="58" t="s">
        <v>35</v>
      </c>
      <c r="Q7" s="54" t="s">
        <v>30</v>
      </c>
      <c r="R7" s="55" t="s">
        <v>31</v>
      </c>
      <c r="S7" s="55" t="s">
        <v>32</v>
      </c>
      <c r="T7" s="55" t="s">
        <v>34</v>
      </c>
      <c r="U7" s="58" t="s">
        <v>35</v>
      </c>
      <c r="V7" s="54" t="s">
        <v>30</v>
      </c>
      <c r="W7" s="55" t="s">
        <v>31</v>
      </c>
      <c r="X7" s="55" t="s">
        <v>32</v>
      </c>
      <c r="Y7" s="55" t="s">
        <v>34</v>
      </c>
      <c r="Z7" s="58" t="s">
        <v>35</v>
      </c>
      <c r="AA7" s="54" t="s">
        <v>30</v>
      </c>
      <c r="AB7" s="55" t="s">
        <v>31</v>
      </c>
      <c r="AC7" s="55" t="s">
        <v>32</v>
      </c>
      <c r="AD7" s="55" t="s">
        <v>34</v>
      </c>
      <c r="AE7" s="58" t="s">
        <v>35</v>
      </c>
      <c r="AF7" s="54" t="s">
        <v>30</v>
      </c>
      <c r="AG7" s="55" t="s">
        <v>31</v>
      </c>
      <c r="AH7" s="55" t="s">
        <v>32</v>
      </c>
      <c r="AI7" s="55" t="s">
        <v>34</v>
      </c>
      <c r="AJ7" s="58" t="s">
        <v>35</v>
      </c>
      <c r="AK7" s="54" t="s">
        <v>30</v>
      </c>
      <c r="AL7" s="55" t="s">
        <v>31</v>
      </c>
      <c r="AM7" s="55" t="s">
        <v>32</v>
      </c>
      <c r="AN7" s="55" t="s">
        <v>34</v>
      </c>
      <c r="AO7" s="58" t="s">
        <v>35</v>
      </c>
      <c r="AP7" s="54" t="s">
        <v>30</v>
      </c>
      <c r="AQ7" s="55" t="s">
        <v>31</v>
      </c>
      <c r="AR7" s="55" t="s">
        <v>32</v>
      </c>
      <c r="AS7" s="55" t="s">
        <v>34</v>
      </c>
      <c r="AT7" s="55" t="s">
        <v>35</v>
      </c>
      <c r="AU7" s="54" t="s">
        <v>30</v>
      </c>
      <c r="AV7" s="55" t="s">
        <v>31</v>
      </c>
      <c r="AW7" s="55" t="s">
        <v>32</v>
      </c>
      <c r="AX7" s="55" t="s">
        <v>34</v>
      </c>
      <c r="AY7" s="55" t="s">
        <v>35</v>
      </c>
      <c r="AZ7" s="54" t="s">
        <v>30</v>
      </c>
      <c r="BA7" s="55" t="s">
        <v>31</v>
      </c>
      <c r="BB7" s="55" t="s">
        <v>32</v>
      </c>
      <c r="BC7" s="55" t="s">
        <v>34</v>
      </c>
      <c r="BD7" s="55" t="s">
        <v>35</v>
      </c>
      <c r="BE7" s="54" t="s">
        <v>30</v>
      </c>
      <c r="BF7" s="55" t="s">
        <v>31</v>
      </c>
      <c r="BG7" s="55" t="s">
        <v>32</v>
      </c>
      <c r="BH7" s="55" t="s">
        <v>34</v>
      </c>
      <c r="BI7" s="55" t="s">
        <v>35</v>
      </c>
      <c r="BJ7" s="59" t="s">
        <v>30</v>
      </c>
      <c r="BK7" s="59" t="s">
        <v>31</v>
      </c>
      <c r="BL7" s="59" t="s">
        <v>32</v>
      </c>
      <c r="BM7" s="59" t="s">
        <v>34</v>
      </c>
      <c r="BN7" s="59" t="s">
        <v>35</v>
      </c>
      <c r="BO7" s="112"/>
    </row>
    <row r="8" spans="1:68" ht="13.5" thickBot="1" x14ac:dyDescent="0.25">
      <c r="A8" s="8" t="s">
        <v>12</v>
      </c>
      <c r="B8" s="3"/>
      <c r="C8" s="82"/>
      <c r="D8" s="82">
        <v>1</v>
      </c>
      <c r="E8" s="82"/>
      <c r="F8" s="83"/>
      <c r="G8" s="84">
        <v>32</v>
      </c>
      <c r="H8" s="82">
        <v>14</v>
      </c>
      <c r="I8" s="82">
        <v>49</v>
      </c>
      <c r="J8" s="82"/>
      <c r="K8" s="83">
        <v>3</v>
      </c>
      <c r="L8" s="84">
        <v>20</v>
      </c>
      <c r="M8" s="82">
        <v>8</v>
      </c>
      <c r="N8" s="82">
        <v>36</v>
      </c>
      <c r="O8" s="82">
        <v>4</v>
      </c>
      <c r="P8" s="83">
        <v>10</v>
      </c>
      <c r="Q8" s="84">
        <v>22</v>
      </c>
      <c r="R8" s="82">
        <v>8</v>
      </c>
      <c r="S8" s="82">
        <v>42</v>
      </c>
      <c r="T8" s="82">
        <v>26</v>
      </c>
      <c r="U8" s="82">
        <v>5</v>
      </c>
      <c r="V8" s="84">
        <v>31</v>
      </c>
      <c r="W8" s="82">
        <v>1</v>
      </c>
      <c r="X8" s="82">
        <v>38</v>
      </c>
      <c r="Y8" s="82">
        <v>20</v>
      </c>
      <c r="Z8" s="82">
        <v>7</v>
      </c>
      <c r="AA8" s="84">
        <v>0</v>
      </c>
      <c r="AB8" s="82">
        <v>0</v>
      </c>
      <c r="AC8" s="82">
        <v>0</v>
      </c>
      <c r="AD8" s="82">
        <v>0</v>
      </c>
      <c r="AE8" s="82">
        <v>0</v>
      </c>
      <c r="AF8" s="84">
        <v>16</v>
      </c>
      <c r="AG8" s="82">
        <v>14</v>
      </c>
      <c r="AH8" s="82">
        <v>50</v>
      </c>
      <c r="AI8" s="82">
        <v>0</v>
      </c>
      <c r="AJ8" s="83">
        <v>5</v>
      </c>
      <c r="AK8" s="84">
        <v>27</v>
      </c>
      <c r="AL8" s="82">
        <v>16</v>
      </c>
      <c r="AM8" s="82">
        <v>34</v>
      </c>
      <c r="AN8" s="82"/>
      <c r="AO8" s="83"/>
      <c r="AP8" s="84">
        <v>25</v>
      </c>
      <c r="AQ8" s="82">
        <v>9</v>
      </c>
      <c r="AR8" s="82">
        <v>46</v>
      </c>
      <c r="AS8" s="82"/>
      <c r="AT8" s="82"/>
      <c r="AU8" s="84">
        <v>44</v>
      </c>
      <c r="AV8" s="82">
        <v>11</v>
      </c>
      <c r="AW8" s="82">
        <v>32</v>
      </c>
      <c r="AX8" s="82"/>
      <c r="AY8" s="82">
        <v>1</v>
      </c>
      <c r="AZ8" s="84">
        <v>25</v>
      </c>
      <c r="BA8" s="82">
        <v>15</v>
      </c>
      <c r="BB8" s="82">
        <v>53</v>
      </c>
      <c r="BC8" s="82"/>
      <c r="BD8" s="83">
        <v>4</v>
      </c>
      <c r="BE8" s="84">
        <v>23</v>
      </c>
      <c r="BF8" s="82">
        <v>3</v>
      </c>
      <c r="BG8" s="82">
        <v>60</v>
      </c>
      <c r="BH8" s="82"/>
      <c r="BI8" s="83">
        <v>6</v>
      </c>
      <c r="BJ8" s="76">
        <f t="shared" ref="BJ8:BN9" si="0">+B8+G8+L8+Q8+V8+AA8+AF8+AK8+AP8+AU8+AZ8+BE8</f>
        <v>265</v>
      </c>
      <c r="BK8" s="76">
        <f t="shared" si="0"/>
        <v>99</v>
      </c>
      <c r="BL8" s="76">
        <f t="shared" si="0"/>
        <v>441</v>
      </c>
      <c r="BM8" s="76">
        <f t="shared" si="0"/>
        <v>50</v>
      </c>
      <c r="BN8" s="76">
        <f t="shared" si="0"/>
        <v>41</v>
      </c>
      <c r="BO8" s="17">
        <f>SUM(BJ8:BN8)</f>
        <v>896</v>
      </c>
    </row>
    <row r="9" spans="1:68" ht="13.5" thickBot="1" x14ac:dyDescent="0.25">
      <c r="A9" s="8" t="s">
        <v>13</v>
      </c>
      <c r="B9" s="3"/>
      <c r="C9" s="82"/>
      <c r="D9" s="82">
        <v>2</v>
      </c>
      <c r="E9" s="82"/>
      <c r="F9" s="83"/>
      <c r="G9" s="84"/>
      <c r="H9" s="82"/>
      <c r="I9" s="82"/>
      <c r="J9" s="82"/>
      <c r="K9" s="83"/>
      <c r="L9" s="84"/>
      <c r="M9" s="82"/>
      <c r="N9" s="82"/>
      <c r="O9" s="82"/>
      <c r="P9" s="83"/>
      <c r="Q9" s="84"/>
      <c r="R9" s="82"/>
      <c r="S9" s="82">
        <v>3</v>
      </c>
      <c r="T9" s="82"/>
      <c r="U9" s="82"/>
      <c r="V9" s="84"/>
      <c r="W9" s="82"/>
      <c r="X9" s="82"/>
      <c r="Y9" s="82"/>
      <c r="Z9" s="82"/>
      <c r="AA9" s="84"/>
      <c r="AB9" s="82"/>
      <c r="AC9" s="82"/>
      <c r="AD9" s="82"/>
      <c r="AE9" s="82"/>
      <c r="AF9" s="84"/>
      <c r="AG9" s="82"/>
      <c r="AH9" s="82"/>
      <c r="AI9" s="82"/>
      <c r="AJ9" s="83"/>
      <c r="AK9" s="84"/>
      <c r="AL9" s="82"/>
      <c r="AM9" s="82"/>
      <c r="AN9" s="82"/>
      <c r="AO9" s="83"/>
      <c r="AP9" s="84"/>
      <c r="AQ9" s="82"/>
      <c r="AR9" s="82"/>
      <c r="AS9" s="82"/>
      <c r="AT9" s="82"/>
      <c r="AU9" s="84">
        <v>2</v>
      </c>
      <c r="AV9" s="82"/>
      <c r="AW9" s="82">
        <v>21</v>
      </c>
      <c r="AX9" s="82"/>
      <c r="AY9" s="82"/>
      <c r="AZ9" s="84">
        <v>2</v>
      </c>
      <c r="BA9" s="82"/>
      <c r="BB9" s="82"/>
      <c r="BC9" s="82"/>
      <c r="BD9" s="83"/>
      <c r="BE9" s="84"/>
      <c r="BF9" s="82"/>
      <c r="BG9" s="82"/>
      <c r="BH9" s="82"/>
      <c r="BI9" s="83"/>
      <c r="BJ9" s="75">
        <f t="shared" si="0"/>
        <v>4</v>
      </c>
      <c r="BK9" s="75">
        <f t="shared" si="0"/>
        <v>0</v>
      </c>
      <c r="BL9" s="75">
        <f t="shared" si="0"/>
        <v>26</v>
      </c>
      <c r="BM9" s="75">
        <f t="shared" si="0"/>
        <v>0</v>
      </c>
      <c r="BN9" s="75">
        <f t="shared" si="0"/>
        <v>0</v>
      </c>
      <c r="BO9" s="17">
        <f>SUM(BJ9:BN9)</f>
        <v>30</v>
      </c>
    </row>
    <row r="10" spans="1:68" ht="13.5" thickBot="1" x14ac:dyDescent="0.25">
      <c r="A10" s="40" t="s">
        <v>18</v>
      </c>
      <c r="B10" s="42">
        <f t="shared" ref="B10:BN10" si="1">SUM(B8:B9)</f>
        <v>0</v>
      </c>
      <c r="C10" s="43">
        <f t="shared" si="1"/>
        <v>0</v>
      </c>
      <c r="D10" s="43">
        <f t="shared" si="1"/>
        <v>3</v>
      </c>
      <c r="E10" s="43">
        <f>SUM(E8:E9)</f>
        <v>0</v>
      </c>
      <c r="F10" s="44">
        <f t="shared" si="1"/>
        <v>0</v>
      </c>
      <c r="G10" s="42">
        <f t="shared" si="1"/>
        <v>32</v>
      </c>
      <c r="H10" s="43">
        <f t="shared" si="1"/>
        <v>14</v>
      </c>
      <c r="I10" s="43">
        <f>SUM(I8:I9)</f>
        <v>49</v>
      </c>
      <c r="J10" s="43">
        <f t="shared" si="1"/>
        <v>0</v>
      </c>
      <c r="K10" s="44">
        <f t="shared" si="1"/>
        <v>3</v>
      </c>
      <c r="L10" s="42">
        <f t="shared" si="1"/>
        <v>20</v>
      </c>
      <c r="M10" s="43">
        <f t="shared" si="1"/>
        <v>8</v>
      </c>
      <c r="N10" s="43">
        <f t="shared" si="1"/>
        <v>36</v>
      </c>
      <c r="O10" s="43">
        <f>SUM(O8:O9)</f>
        <v>4</v>
      </c>
      <c r="P10" s="44">
        <f t="shared" si="1"/>
        <v>10</v>
      </c>
      <c r="Q10" s="42">
        <f t="shared" si="1"/>
        <v>22</v>
      </c>
      <c r="R10" s="43">
        <f t="shared" si="1"/>
        <v>8</v>
      </c>
      <c r="S10" s="43">
        <f>SUM(S8:S9)</f>
        <v>45</v>
      </c>
      <c r="T10" s="43">
        <f>SUM(T8:T9)</f>
        <v>26</v>
      </c>
      <c r="U10" s="43">
        <f t="shared" si="1"/>
        <v>5</v>
      </c>
      <c r="V10" s="42">
        <f t="shared" si="1"/>
        <v>31</v>
      </c>
      <c r="W10" s="43">
        <f>SUM(W8:W9)</f>
        <v>1</v>
      </c>
      <c r="X10" s="43">
        <f>SUM(X8:X9)</f>
        <v>38</v>
      </c>
      <c r="Y10" s="43">
        <f t="shared" si="1"/>
        <v>20</v>
      </c>
      <c r="Z10" s="43">
        <f t="shared" si="1"/>
        <v>7</v>
      </c>
      <c r="AA10" s="42">
        <f t="shared" si="1"/>
        <v>0</v>
      </c>
      <c r="AB10" s="43">
        <f>SUM(AB8:AB9)</f>
        <v>0</v>
      </c>
      <c r="AC10" s="43">
        <f>SUM(AC8:AC9)</f>
        <v>0</v>
      </c>
      <c r="AD10" s="43">
        <f t="shared" si="1"/>
        <v>0</v>
      </c>
      <c r="AE10" s="43">
        <f t="shared" si="1"/>
        <v>0</v>
      </c>
      <c r="AF10" s="42">
        <f t="shared" si="1"/>
        <v>16</v>
      </c>
      <c r="AG10" s="43">
        <f t="shared" si="1"/>
        <v>14</v>
      </c>
      <c r="AH10" s="43">
        <f>SUM(AH8:AH9)</f>
        <v>50</v>
      </c>
      <c r="AI10" s="43">
        <f t="shared" si="1"/>
        <v>0</v>
      </c>
      <c r="AJ10" s="44">
        <f t="shared" si="1"/>
        <v>5</v>
      </c>
      <c r="AK10" s="42">
        <f t="shared" si="1"/>
        <v>27</v>
      </c>
      <c r="AL10" s="43">
        <f t="shared" si="1"/>
        <v>16</v>
      </c>
      <c r="AM10" s="43">
        <f>SUM(AM8:AM9)</f>
        <v>34</v>
      </c>
      <c r="AN10" s="43">
        <f t="shared" si="1"/>
        <v>0</v>
      </c>
      <c r="AO10" s="43">
        <f t="shared" si="1"/>
        <v>0</v>
      </c>
      <c r="AP10" s="42">
        <f t="shared" si="1"/>
        <v>25</v>
      </c>
      <c r="AQ10" s="43">
        <f>SUM(AQ8:AQ9)</f>
        <v>9</v>
      </c>
      <c r="AR10" s="43">
        <f>SUM(AR8:AR9)</f>
        <v>46</v>
      </c>
      <c r="AS10" s="43">
        <f t="shared" si="1"/>
        <v>0</v>
      </c>
      <c r="AT10" s="43">
        <f t="shared" si="1"/>
        <v>0</v>
      </c>
      <c r="AU10" s="42">
        <f t="shared" si="1"/>
        <v>46</v>
      </c>
      <c r="AV10" s="43">
        <f>SUM(AV8:AV9)</f>
        <v>11</v>
      </c>
      <c r="AW10" s="43">
        <f>SUM(AW8:AW9)</f>
        <v>53</v>
      </c>
      <c r="AX10" s="43">
        <f t="shared" si="1"/>
        <v>0</v>
      </c>
      <c r="AY10" s="43">
        <f t="shared" si="1"/>
        <v>1</v>
      </c>
      <c r="AZ10" s="42">
        <f t="shared" si="1"/>
        <v>27</v>
      </c>
      <c r="BA10" s="43">
        <f t="shared" si="1"/>
        <v>15</v>
      </c>
      <c r="BB10" s="43">
        <f>SUM(BB8:BB9)</f>
        <v>53</v>
      </c>
      <c r="BC10" s="43">
        <f t="shared" si="1"/>
        <v>0</v>
      </c>
      <c r="BD10" s="44">
        <f t="shared" si="1"/>
        <v>4</v>
      </c>
      <c r="BE10" s="42">
        <f t="shared" si="1"/>
        <v>23</v>
      </c>
      <c r="BF10" s="43">
        <f t="shared" si="1"/>
        <v>3</v>
      </c>
      <c r="BG10" s="43">
        <f>SUM(BG8:BG9)</f>
        <v>60</v>
      </c>
      <c r="BH10" s="43">
        <f t="shared" si="1"/>
        <v>0</v>
      </c>
      <c r="BI10" s="44">
        <f t="shared" si="1"/>
        <v>6</v>
      </c>
      <c r="BJ10" s="60">
        <f>SUM(BJ8:BJ9)</f>
        <v>269</v>
      </c>
      <c r="BK10" s="60">
        <f t="shared" si="1"/>
        <v>99</v>
      </c>
      <c r="BL10" s="60">
        <f>SUM(BL8:BL9)</f>
        <v>467</v>
      </c>
      <c r="BM10" s="60">
        <f t="shared" si="1"/>
        <v>50</v>
      </c>
      <c r="BN10" s="60">
        <f t="shared" si="1"/>
        <v>41</v>
      </c>
      <c r="BO10" s="60">
        <f>SUM(BO8:BO9)</f>
        <v>926</v>
      </c>
    </row>
    <row r="11" spans="1:68" ht="13.5" thickBot="1" x14ac:dyDescent="0.25">
      <c r="A11" s="41" t="s">
        <v>17</v>
      </c>
      <c r="B11" s="103">
        <f>SUM(B10:F10)</f>
        <v>3</v>
      </c>
      <c r="C11" s="104"/>
      <c r="D11" s="104"/>
      <c r="E11" s="108"/>
      <c r="F11" s="109"/>
      <c r="G11" s="103">
        <f>SUM(G10:K10)</f>
        <v>98</v>
      </c>
      <c r="H11" s="104"/>
      <c r="I11" s="104"/>
      <c r="J11" s="104"/>
      <c r="K11" s="109"/>
      <c r="L11" s="103">
        <f>SUM(L10:P10)</f>
        <v>78</v>
      </c>
      <c r="M11" s="104"/>
      <c r="N11" s="104"/>
      <c r="O11" s="108"/>
      <c r="P11" s="109"/>
      <c r="Q11" s="103">
        <f>SUM(Q10:U10)</f>
        <v>106</v>
      </c>
      <c r="R11" s="104"/>
      <c r="S11" s="104"/>
      <c r="T11" s="104"/>
      <c r="U11" s="104"/>
      <c r="V11" s="103">
        <f>SUM(V10:Z10)</f>
        <v>97</v>
      </c>
      <c r="W11" s="107"/>
      <c r="X11" s="107"/>
      <c r="Y11" s="104"/>
      <c r="Z11" s="104"/>
      <c r="AA11" s="103">
        <f>SUM(AA10:AE10)</f>
        <v>0</v>
      </c>
      <c r="AB11" s="107"/>
      <c r="AC11" s="107"/>
      <c r="AD11" s="104"/>
      <c r="AE11" s="104"/>
      <c r="AF11" s="103">
        <f>SUM(AF10:AJ10)</f>
        <v>85</v>
      </c>
      <c r="AG11" s="104"/>
      <c r="AH11" s="104"/>
      <c r="AI11" s="104"/>
      <c r="AJ11" s="109"/>
      <c r="AK11" s="103">
        <f>SUM(AK10:AO10)</f>
        <v>77</v>
      </c>
      <c r="AL11" s="104"/>
      <c r="AM11" s="104"/>
      <c r="AN11" s="104"/>
      <c r="AO11" s="109"/>
      <c r="AP11" s="103">
        <f>SUM(AP10:AT10)</f>
        <v>80</v>
      </c>
      <c r="AQ11" s="107"/>
      <c r="AR11" s="107"/>
      <c r="AS11" s="104"/>
      <c r="AT11" s="104"/>
      <c r="AU11" s="103">
        <f>SUM(AU10:AY10)</f>
        <v>111</v>
      </c>
      <c r="AV11" s="107"/>
      <c r="AW11" s="107"/>
      <c r="AX11" s="104"/>
      <c r="AY11" s="104"/>
      <c r="AZ11" s="103">
        <f>SUM(AZ10:BD10)</f>
        <v>99</v>
      </c>
      <c r="BA11" s="104"/>
      <c r="BB11" s="104"/>
      <c r="BC11" s="104"/>
      <c r="BD11" s="109"/>
      <c r="BE11" s="103">
        <f>SUM(BE10:BI10)</f>
        <v>92</v>
      </c>
      <c r="BF11" s="104"/>
      <c r="BG11" s="104"/>
      <c r="BH11" s="104"/>
      <c r="BI11" s="109"/>
      <c r="BJ11" s="103">
        <f>SUM(BJ10:BN10)</f>
        <v>926</v>
      </c>
      <c r="BK11" s="104"/>
      <c r="BL11" s="104"/>
      <c r="BM11" s="104"/>
      <c r="BN11" s="109"/>
      <c r="BO11" s="52"/>
      <c r="BP11" s="51"/>
    </row>
    <row r="13" spans="1:68" x14ac:dyDescent="0.2">
      <c r="B13" t="s">
        <v>26</v>
      </c>
    </row>
    <row r="14" spans="1:68" x14ac:dyDescent="0.2">
      <c r="B14" s="6" t="s">
        <v>30</v>
      </c>
      <c r="C14" t="s">
        <v>24</v>
      </c>
      <c r="D14" s="6" t="s">
        <v>22</v>
      </c>
      <c r="E14" s="6"/>
    </row>
    <row r="15" spans="1:68" x14ac:dyDescent="0.2">
      <c r="B15" s="6" t="s">
        <v>31</v>
      </c>
      <c r="C15" t="s">
        <v>24</v>
      </c>
      <c r="D15" s="6" t="s">
        <v>23</v>
      </c>
      <c r="E15" s="6"/>
    </row>
    <row r="16" spans="1:68" x14ac:dyDescent="0.2">
      <c r="B16" s="6" t="s">
        <v>32</v>
      </c>
      <c r="C16" t="s">
        <v>24</v>
      </c>
      <c r="D16" s="6" t="s">
        <v>21</v>
      </c>
      <c r="E16" s="6"/>
    </row>
    <row r="17" spans="2:66" x14ac:dyDescent="0.2">
      <c r="B17" s="6" t="s">
        <v>34</v>
      </c>
      <c r="C17" t="s">
        <v>24</v>
      </c>
      <c r="D17" s="6" t="s">
        <v>49</v>
      </c>
      <c r="E17" s="6"/>
    </row>
    <row r="18" spans="2:66" x14ac:dyDescent="0.2">
      <c r="B18" s="6" t="s">
        <v>35</v>
      </c>
      <c r="C18" t="s">
        <v>24</v>
      </c>
      <c r="D18" s="6" t="s">
        <v>38</v>
      </c>
      <c r="E18" s="6"/>
    </row>
    <row r="20" spans="2:66" x14ac:dyDescent="0.2"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BJ20" s="19"/>
      <c r="BK20" s="19"/>
      <c r="BL20" s="19"/>
      <c r="BM20" s="19"/>
      <c r="BN20" s="19"/>
    </row>
    <row r="35" spans="47:47" x14ac:dyDescent="0.2">
      <c r="AU35" s="19"/>
    </row>
  </sheetData>
  <mergeCells count="30">
    <mergeCell ref="BE6:BI6"/>
    <mergeCell ref="BE11:BI11"/>
    <mergeCell ref="BJ11:BN11"/>
    <mergeCell ref="AP11:AT11"/>
    <mergeCell ref="AP6:AT6"/>
    <mergeCell ref="AU6:AY6"/>
    <mergeCell ref="AU11:AY11"/>
    <mergeCell ref="AZ6:BD6"/>
    <mergeCell ref="AZ11:BD11"/>
    <mergeCell ref="B11:F11"/>
    <mergeCell ref="A1:BO1"/>
    <mergeCell ref="A2:BO2"/>
    <mergeCell ref="A3:BO3"/>
    <mergeCell ref="BJ6:BN6"/>
    <mergeCell ref="B6:F6"/>
    <mergeCell ref="G6:K6"/>
    <mergeCell ref="L6:P6"/>
    <mergeCell ref="G11:K11"/>
    <mergeCell ref="L11:P11"/>
    <mergeCell ref="AF6:AJ6"/>
    <mergeCell ref="AF11:AJ11"/>
    <mergeCell ref="Q6:U6"/>
    <mergeCell ref="AK11:AO11"/>
    <mergeCell ref="AK6:AO6"/>
    <mergeCell ref="BO6:BO7"/>
    <mergeCell ref="Q11:U11"/>
    <mergeCell ref="V6:Z6"/>
    <mergeCell ref="V11:Z11"/>
    <mergeCell ref="AA6:AE6"/>
    <mergeCell ref="AA11:AE11"/>
  </mergeCells>
  <phoneticPr fontId="4" type="noConversion"/>
  <printOptions horizontalCentered="1"/>
  <pageMargins left="0.55118110236220474" right="0.15748031496062992" top="0.55118110236220474" bottom="0.98425196850393704" header="0" footer="0"/>
  <pageSetup paperSize="5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workbookViewId="0">
      <pane xSplit="1" ySplit="6" topLeftCell="B7" activePane="bottomRight" state="frozen"/>
      <selection activeCell="B6" sqref="B6:E6"/>
      <selection pane="topRight" activeCell="B6" sqref="B6:E6"/>
      <selection pane="bottomLeft" activeCell="B6" sqref="B6:E6"/>
      <selection pane="bottomRight" activeCell="N25" sqref="N25"/>
    </sheetView>
  </sheetViews>
  <sheetFormatPr baseColWidth="10" defaultRowHeight="12.75" x14ac:dyDescent="0.2"/>
  <cols>
    <col min="1" max="1" width="40.28515625" bestFit="1" customWidth="1"/>
    <col min="2" max="2" width="3.42578125" customWidth="1"/>
    <col min="3" max="4" width="3.42578125" bestFit="1" customWidth="1"/>
    <col min="5" max="5" width="3.42578125" customWidth="1"/>
    <col min="6" max="7" width="3.42578125" bestFit="1" customWidth="1"/>
    <col min="8" max="9" width="3.28515625" bestFit="1" customWidth="1"/>
    <col min="10" max="12" width="3.42578125" bestFit="1" customWidth="1"/>
    <col min="13" max="13" width="3.28515625" bestFit="1" customWidth="1"/>
    <col min="14" max="16" width="3.42578125" bestFit="1" customWidth="1"/>
    <col min="17" max="17" width="3.28515625" bestFit="1" customWidth="1"/>
    <col min="18" max="20" width="3.42578125" bestFit="1" customWidth="1"/>
    <col min="21" max="21" width="3.28515625" bestFit="1" customWidth="1"/>
    <col min="22" max="24" width="3.42578125" bestFit="1" customWidth="1"/>
    <col min="25" max="25" width="3.28515625" bestFit="1" customWidth="1"/>
    <col min="26" max="28" width="3.42578125" bestFit="1" customWidth="1"/>
    <col min="29" max="29" width="3.28515625" bestFit="1" customWidth="1"/>
    <col min="30" max="32" width="3.42578125" bestFit="1" customWidth="1"/>
    <col min="33" max="33" width="3.28515625" bestFit="1" customWidth="1"/>
    <col min="34" max="36" width="3.42578125" bestFit="1" customWidth="1"/>
    <col min="37" max="37" width="3.28515625" bestFit="1" customWidth="1"/>
    <col min="38" max="40" width="3.42578125" bestFit="1" customWidth="1"/>
    <col min="41" max="41" width="3.28515625" bestFit="1" customWidth="1"/>
    <col min="42" max="44" width="3.42578125" bestFit="1" customWidth="1"/>
    <col min="45" max="45" width="3.28515625" bestFit="1" customWidth="1"/>
    <col min="46" max="48" width="3.42578125" bestFit="1" customWidth="1"/>
    <col min="49" max="49" width="3.28515625" bestFit="1" customWidth="1"/>
    <col min="50" max="52" width="3.42578125" bestFit="1" customWidth="1"/>
    <col min="53" max="53" width="3.28515625" bestFit="1" customWidth="1"/>
    <col min="54" max="54" width="8.28515625" style="2" bestFit="1" customWidth="1"/>
  </cols>
  <sheetData>
    <row r="1" spans="1:54" ht="20.25" customHeight="1" x14ac:dyDescent="0.3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</row>
    <row r="2" spans="1:54" ht="20.25" customHeight="1" x14ac:dyDescent="0.3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</row>
    <row r="3" spans="1:54" ht="18" x14ac:dyDescent="0.25">
      <c r="A3" s="88" t="s">
        <v>66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</row>
    <row r="4" spans="1:54" ht="10.5" customHeight="1" thickBot="1" x14ac:dyDescent="0.3">
      <c r="A4" s="9"/>
      <c r="B4" s="9"/>
      <c r="C4" s="61"/>
      <c r="D4" s="9"/>
      <c r="E4" s="9"/>
      <c r="F4" s="9"/>
      <c r="G4" s="61"/>
      <c r="H4" s="9"/>
      <c r="I4" s="9"/>
      <c r="J4" s="9"/>
      <c r="K4" s="9"/>
      <c r="L4" s="61"/>
      <c r="M4" s="9"/>
      <c r="N4" s="9"/>
      <c r="O4" s="9"/>
      <c r="P4" s="61"/>
      <c r="Q4" s="9"/>
      <c r="R4" s="9"/>
      <c r="S4" s="9"/>
      <c r="T4" s="61"/>
      <c r="U4" s="9"/>
      <c r="V4" s="9"/>
      <c r="W4" s="9"/>
      <c r="X4" s="61"/>
      <c r="Y4" s="9"/>
      <c r="Z4" s="9"/>
      <c r="AA4" s="9"/>
      <c r="AB4" s="61"/>
      <c r="AC4" s="9"/>
      <c r="AD4" s="9"/>
      <c r="AE4" s="9"/>
      <c r="AF4" s="61"/>
      <c r="AG4" s="9"/>
      <c r="AH4" s="9"/>
      <c r="AI4" s="9"/>
      <c r="AJ4" s="61"/>
      <c r="AK4" s="9"/>
      <c r="AL4" s="9"/>
      <c r="AM4" s="9"/>
      <c r="AN4" s="61"/>
      <c r="AO4" s="9"/>
      <c r="AP4" s="9"/>
      <c r="AQ4" s="9"/>
      <c r="AR4" s="61"/>
      <c r="AS4" s="9"/>
      <c r="AT4" s="9"/>
      <c r="AU4" s="61"/>
      <c r="AV4" s="9"/>
      <c r="AW4" s="9"/>
      <c r="AX4" s="9"/>
      <c r="AY4" s="61"/>
      <c r="AZ4" s="9"/>
      <c r="BA4" s="9"/>
      <c r="BB4" s="9"/>
    </row>
    <row r="5" spans="1:54" ht="27" customHeight="1" thickBot="1" x14ac:dyDescent="0.25">
      <c r="B5" s="105" t="s">
        <v>1</v>
      </c>
      <c r="C5" s="106"/>
      <c r="D5" s="106"/>
      <c r="E5" s="110"/>
      <c r="F5" s="105" t="s">
        <v>2</v>
      </c>
      <c r="G5" s="106"/>
      <c r="H5" s="106"/>
      <c r="I5" s="110"/>
      <c r="J5" s="105" t="s">
        <v>3</v>
      </c>
      <c r="K5" s="106"/>
      <c r="L5" s="106"/>
      <c r="M5" s="110"/>
      <c r="N5" s="105" t="s">
        <v>4</v>
      </c>
      <c r="O5" s="106"/>
      <c r="P5" s="106"/>
      <c r="Q5" s="110"/>
      <c r="R5" s="105" t="s">
        <v>5</v>
      </c>
      <c r="S5" s="106"/>
      <c r="T5" s="106"/>
      <c r="U5" s="110"/>
      <c r="V5" s="105" t="s">
        <v>6</v>
      </c>
      <c r="W5" s="106"/>
      <c r="X5" s="106"/>
      <c r="Y5" s="110"/>
      <c r="Z5" s="105" t="s">
        <v>7</v>
      </c>
      <c r="AA5" s="106"/>
      <c r="AB5" s="106"/>
      <c r="AC5" s="110"/>
      <c r="AD5" s="105" t="s">
        <v>8</v>
      </c>
      <c r="AE5" s="106"/>
      <c r="AF5" s="106"/>
      <c r="AG5" s="110"/>
      <c r="AH5" s="105" t="s">
        <v>9</v>
      </c>
      <c r="AI5" s="106"/>
      <c r="AJ5" s="106"/>
      <c r="AK5" s="110"/>
      <c r="AL5" s="105" t="s">
        <v>19</v>
      </c>
      <c r="AM5" s="106"/>
      <c r="AN5" s="106"/>
      <c r="AO5" s="110"/>
      <c r="AP5" s="105" t="s">
        <v>10</v>
      </c>
      <c r="AQ5" s="106"/>
      <c r="AR5" s="106"/>
      <c r="AS5" s="110"/>
      <c r="AT5" s="105" t="s">
        <v>11</v>
      </c>
      <c r="AU5" s="106"/>
      <c r="AV5" s="106"/>
      <c r="AW5" s="110"/>
      <c r="AX5" s="113" t="s">
        <v>0</v>
      </c>
      <c r="AY5" s="114"/>
      <c r="AZ5" s="114"/>
      <c r="BA5" s="115"/>
      <c r="BB5" s="111" t="s">
        <v>46</v>
      </c>
    </row>
    <row r="6" spans="1:54" x14ac:dyDescent="0.2">
      <c r="A6" s="7" t="s">
        <v>28</v>
      </c>
      <c r="B6" s="54" t="s">
        <v>30</v>
      </c>
      <c r="C6" s="55" t="s">
        <v>31</v>
      </c>
      <c r="D6" s="55" t="s">
        <v>32</v>
      </c>
      <c r="E6" s="55" t="s">
        <v>35</v>
      </c>
      <c r="F6" s="54" t="s">
        <v>30</v>
      </c>
      <c r="G6" s="55" t="s">
        <v>31</v>
      </c>
      <c r="H6" s="55" t="s">
        <v>32</v>
      </c>
      <c r="I6" s="55" t="s">
        <v>35</v>
      </c>
      <c r="J6" s="54" t="s">
        <v>30</v>
      </c>
      <c r="K6" s="55" t="s">
        <v>31</v>
      </c>
      <c r="L6" s="55" t="s">
        <v>32</v>
      </c>
      <c r="M6" s="55" t="s">
        <v>35</v>
      </c>
      <c r="N6" s="54" t="s">
        <v>30</v>
      </c>
      <c r="O6" s="55" t="s">
        <v>31</v>
      </c>
      <c r="P6" s="55" t="s">
        <v>32</v>
      </c>
      <c r="Q6" s="55" t="s">
        <v>35</v>
      </c>
      <c r="R6" s="54" t="s">
        <v>30</v>
      </c>
      <c r="S6" s="55" t="s">
        <v>31</v>
      </c>
      <c r="T6" s="55" t="s">
        <v>32</v>
      </c>
      <c r="U6" s="55" t="s">
        <v>35</v>
      </c>
      <c r="V6" s="54" t="s">
        <v>30</v>
      </c>
      <c r="W6" s="55" t="s">
        <v>31</v>
      </c>
      <c r="X6" s="55" t="s">
        <v>32</v>
      </c>
      <c r="Y6" s="55" t="s">
        <v>35</v>
      </c>
      <c r="Z6" s="54" t="s">
        <v>30</v>
      </c>
      <c r="AA6" s="55" t="s">
        <v>31</v>
      </c>
      <c r="AB6" s="55" t="s">
        <v>32</v>
      </c>
      <c r="AC6" s="55" t="s">
        <v>35</v>
      </c>
      <c r="AD6" s="54" t="s">
        <v>30</v>
      </c>
      <c r="AE6" s="55" t="s">
        <v>31</v>
      </c>
      <c r="AF6" s="55" t="s">
        <v>32</v>
      </c>
      <c r="AG6" s="55" t="s">
        <v>35</v>
      </c>
      <c r="AH6" s="54" t="s">
        <v>30</v>
      </c>
      <c r="AI6" s="55" t="s">
        <v>31</v>
      </c>
      <c r="AJ6" s="55" t="s">
        <v>32</v>
      </c>
      <c r="AK6" s="55" t="s">
        <v>35</v>
      </c>
      <c r="AL6" s="54" t="s">
        <v>30</v>
      </c>
      <c r="AM6" s="55" t="s">
        <v>31</v>
      </c>
      <c r="AN6" s="55" t="s">
        <v>32</v>
      </c>
      <c r="AO6" s="55" t="s">
        <v>35</v>
      </c>
      <c r="AP6" s="54" t="s">
        <v>30</v>
      </c>
      <c r="AQ6" s="55" t="s">
        <v>31</v>
      </c>
      <c r="AR6" s="55" t="s">
        <v>32</v>
      </c>
      <c r="AS6" s="55" t="s">
        <v>35</v>
      </c>
      <c r="AT6" s="54" t="s">
        <v>30</v>
      </c>
      <c r="AU6" s="55" t="s">
        <v>31</v>
      </c>
      <c r="AV6" s="55" t="s">
        <v>32</v>
      </c>
      <c r="AW6" s="55" t="s">
        <v>35</v>
      </c>
      <c r="AX6" s="54" t="s">
        <v>30</v>
      </c>
      <c r="AY6" s="55" t="s">
        <v>31</v>
      </c>
      <c r="AZ6" s="55" t="s">
        <v>32</v>
      </c>
      <c r="BA6" s="55" t="s">
        <v>35</v>
      </c>
      <c r="BB6" s="116"/>
    </row>
    <row r="7" spans="1:54" x14ac:dyDescent="0.2">
      <c r="A7" s="24" t="s">
        <v>60</v>
      </c>
      <c r="B7" s="3"/>
      <c r="C7" s="1"/>
      <c r="D7" s="1"/>
      <c r="E7" s="4"/>
      <c r="F7" s="3"/>
      <c r="G7" s="1"/>
      <c r="H7" s="1"/>
      <c r="I7" s="4"/>
      <c r="J7" s="3"/>
      <c r="K7" s="1"/>
      <c r="L7" s="1"/>
      <c r="M7" s="4"/>
      <c r="N7" s="3"/>
      <c r="O7" s="1"/>
      <c r="P7" s="1"/>
      <c r="Q7" s="4"/>
      <c r="R7" s="3"/>
      <c r="S7" s="1">
        <v>1</v>
      </c>
      <c r="T7" s="1"/>
      <c r="U7" s="4"/>
      <c r="V7" s="3"/>
      <c r="W7" s="1"/>
      <c r="X7" s="1"/>
      <c r="Y7" s="4"/>
      <c r="Z7" s="3"/>
      <c r="AA7" s="1"/>
      <c r="AB7" s="1"/>
      <c r="AC7" s="4"/>
      <c r="AD7" s="3"/>
      <c r="AE7" s="1"/>
      <c r="AF7" s="1"/>
      <c r="AG7" s="4"/>
      <c r="AH7" s="3"/>
      <c r="AI7" s="1">
        <v>1</v>
      </c>
      <c r="AJ7" s="1"/>
      <c r="AK7" s="4"/>
      <c r="AL7" s="3"/>
      <c r="AM7" s="1"/>
      <c r="AN7" s="1"/>
      <c r="AO7" s="18"/>
      <c r="AP7" s="3"/>
      <c r="AQ7" s="1"/>
      <c r="AR7" s="1"/>
      <c r="AS7" s="4"/>
      <c r="AT7" s="3"/>
      <c r="AU7" s="1"/>
      <c r="AV7" s="1"/>
      <c r="AW7" s="4"/>
      <c r="AX7" s="53">
        <f>+B7+F7+J7+N7+R7+V7+Z7+AD7+AH7+AL7+AP7+AT7</f>
        <v>0</v>
      </c>
      <c r="AY7" s="53">
        <f t="shared" ref="AY7:BA7" si="0">+C7+G7+K7+O7+S7+W7+AA7+AE7+AI7+AM7+AQ7+AU7</f>
        <v>2</v>
      </c>
      <c r="AZ7" s="53">
        <f t="shared" si="0"/>
        <v>0</v>
      </c>
      <c r="BA7" s="53">
        <f t="shared" si="0"/>
        <v>0</v>
      </c>
      <c r="BB7" s="5">
        <f>SUM(AX7:BA7)</f>
        <v>2</v>
      </c>
    </row>
    <row r="8" spans="1:54" x14ac:dyDescent="0.2">
      <c r="A8" s="24" t="s">
        <v>61</v>
      </c>
      <c r="B8" s="3"/>
      <c r="C8" s="1"/>
      <c r="D8" s="1"/>
      <c r="E8" s="4"/>
      <c r="F8" s="3"/>
      <c r="G8" s="1"/>
      <c r="H8" s="1"/>
      <c r="I8" s="4"/>
      <c r="J8" s="3"/>
      <c r="K8" s="1"/>
      <c r="L8" s="1"/>
      <c r="M8" s="4"/>
      <c r="N8" s="3"/>
      <c r="O8" s="1"/>
      <c r="P8" s="1"/>
      <c r="Q8" s="4"/>
      <c r="R8" s="3"/>
      <c r="S8" s="1"/>
      <c r="T8" s="1">
        <v>1</v>
      </c>
      <c r="U8" s="4"/>
      <c r="V8" s="3">
        <v>1</v>
      </c>
      <c r="W8" s="1"/>
      <c r="X8" s="1"/>
      <c r="Y8" s="4"/>
      <c r="Z8" s="3"/>
      <c r="AA8" s="1"/>
      <c r="AB8" s="1"/>
      <c r="AC8" s="4"/>
      <c r="AD8" s="3"/>
      <c r="AE8" s="1"/>
      <c r="AF8" s="1"/>
      <c r="AG8" s="4">
        <v>1</v>
      </c>
      <c r="AH8" s="3"/>
      <c r="AI8" s="1"/>
      <c r="AJ8" s="1"/>
      <c r="AK8" s="4"/>
      <c r="AL8" s="3"/>
      <c r="AM8" s="1"/>
      <c r="AN8" s="1"/>
      <c r="AO8" s="18"/>
      <c r="AP8" s="3"/>
      <c r="AQ8" s="1"/>
      <c r="AR8" s="1"/>
      <c r="AS8" s="4"/>
      <c r="AT8" s="3"/>
      <c r="AU8" s="1"/>
      <c r="AV8" s="1"/>
      <c r="AW8" s="4"/>
      <c r="AX8" s="53">
        <f t="shared" ref="AX8:AX13" si="1">+B8+F8+J8+N8+R8+V8+Z8+AD8+AH8+AL8+AP8+AT8</f>
        <v>1</v>
      </c>
      <c r="AY8" s="53">
        <f t="shared" ref="AY8:AY13" si="2">+C8+G8+K8+O8+S8+W8+AA8+AE8+AI8+AM8+AQ8+AU8</f>
        <v>0</v>
      </c>
      <c r="AZ8" s="53">
        <f t="shared" ref="AZ8:AZ13" si="3">+D8+H8+L8+P8+T8+X8+AB8+AF8+AJ8+AN8+AR8+AV8</f>
        <v>1</v>
      </c>
      <c r="BA8" s="53">
        <f t="shared" ref="BA8:BA13" si="4">+E8+I8+M8+Q8+U8+Y8+AC8+AG8+AK8+AO8+AS8+AW8</f>
        <v>1</v>
      </c>
      <c r="BB8" s="5">
        <f t="shared" ref="BB8:BB13" si="5">SUM(AX8:BA8)</f>
        <v>3</v>
      </c>
    </row>
    <row r="9" spans="1:54" x14ac:dyDescent="0.2">
      <c r="A9" s="24" t="s">
        <v>62</v>
      </c>
      <c r="B9" s="13"/>
      <c r="C9" s="14"/>
      <c r="D9" s="14"/>
      <c r="E9" s="15"/>
      <c r="F9" s="13"/>
      <c r="G9" s="14"/>
      <c r="H9" s="14"/>
      <c r="I9" s="15"/>
      <c r="J9" s="13"/>
      <c r="K9" s="14"/>
      <c r="L9" s="14"/>
      <c r="M9" s="15"/>
      <c r="N9" s="13"/>
      <c r="O9" s="14"/>
      <c r="P9" s="14">
        <v>1</v>
      </c>
      <c r="Q9" s="15"/>
      <c r="R9" s="13"/>
      <c r="S9" s="14"/>
      <c r="T9" s="14"/>
      <c r="U9" s="15"/>
      <c r="V9" s="13">
        <v>1</v>
      </c>
      <c r="W9" s="14"/>
      <c r="X9" s="14"/>
      <c r="Y9" s="15"/>
      <c r="Z9" s="13"/>
      <c r="AA9" s="14"/>
      <c r="AB9" s="14"/>
      <c r="AC9" s="15"/>
      <c r="AD9" s="13"/>
      <c r="AE9" s="14"/>
      <c r="AF9" s="14"/>
      <c r="AG9" s="15"/>
      <c r="AH9" s="13"/>
      <c r="AI9" s="14">
        <v>1</v>
      </c>
      <c r="AJ9" s="14"/>
      <c r="AK9" s="15"/>
      <c r="AL9" s="13"/>
      <c r="AM9" s="14"/>
      <c r="AN9" s="14"/>
      <c r="AO9" s="20"/>
      <c r="AP9" s="13"/>
      <c r="AQ9" s="14"/>
      <c r="AR9" s="14"/>
      <c r="AS9" s="15"/>
      <c r="AT9" s="13">
        <v>1</v>
      </c>
      <c r="AU9" s="14"/>
      <c r="AV9" s="14"/>
      <c r="AW9" s="15"/>
      <c r="AX9" s="53">
        <f t="shared" ref="AX9:AX12" si="6">+B9+F9+J9+N9+R9+V9+Z9+AD9+AH9+AL9+AP9+AT9</f>
        <v>2</v>
      </c>
      <c r="AY9" s="53">
        <f t="shared" ref="AY9:AY12" si="7">+C9+G9+K9+O9+S9+W9+AA9+AE9+AI9+AM9+AQ9+AU9</f>
        <v>1</v>
      </c>
      <c r="AZ9" s="53">
        <f t="shared" ref="AZ9:AZ12" si="8">+D9+H9+L9+P9+T9+X9+AB9+AF9+AJ9+AN9+AR9+AV9</f>
        <v>1</v>
      </c>
      <c r="BA9" s="53">
        <f t="shared" ref="BA9:BA12" si="9">+E9+I9+M9+Q9+U9+Y9+AC9+AG9+AK9+AO9+AS9+AW9</f>
        <v>0</v>
      </c>
      <c r="BB9" s="5">
        <f t="shared" ref="BB9:BB12" si="10">SUM(AX9:BA9)</f>
        <v>4</v>
      </c>
    </row>
    <row r="10" spans="1:54" x14ac:dyDescent="0.2">
      <c r="A10" s="24" t="s">
        <v>63</v>
      </c>
      <c r="B10" s="13"/>
      <c r="C10" s="14"/>
      <c r="D10" s="14"/>
      <c r="E10" s="15"/>
      <c r="F10" s="13"/>
      <c r="G10" s="14"/>
      <c r="H10" s="14"/>
      <c r="I10" s="15"/>
      <c r="J10" s="13"/>
      <c r="K10" s="14"/>
      <c r="L10" s="14"/>
      <c r="M10" s="15"/>
      <c r="N10" s="13">
        <v>1</v>
      </c>
      <c r="O10" s="14"/>
      <c r="P10" s="14"/>
      <c r="Q10" s="15"/>
      <c r="R10" s="13"/>
      <c r="S10" s="14"/>
      <c r="T10" s="14">
        <v>1</v>
      </c>
      <c r="U10" s="15"/>
      <c r="V10" s="13"/>
      <c r="W10" s="14"/>
      <c r="X10" s="14"/>
      <c r="Y10" s="15"/>
      <c r="Z10" s="13">
        <v>1</v>
      </c>
      <c r="AA10" s="14"/>
      <c r="AB10" s="14"/>
      <c r="AC10" s="15"/>
      <c r="AD10" s="13"/>
      <c r="AE10" s="14"/>
      <c r="AF10" s="14"/>
      <c r="AG10" s="15"/>
      <c r="AH10" s="13"/>
      <c r="AI10" s="14"/>
      <c r="AJ10" s="14"/>
      <c r="AK10" s="15"/>
      <c r="AL10" s="13"/>
      <c r="AM10" s="14"/>
      <c r="AN10" s="14"/>
      <c r="AO10" s="20"/>
      <c r="AP10" s="13"/>
      <c r="AQ10" s="14"/>
      <c r="AR10" s="14"/>
      <c r="AS10" s="15"/>
      <c r="AT10" s="13"/>
      <c r="AU10" s="14"/>
      <c r="AV10" s="14"/>
      <c r="AW10" s="15"/>
      <c r="AX10" s="53">
        <f t="shared" si="6"/>
        <v>2</v>
      </c>
      <c r="AY10" s="53">
        <f t="shared" si="7"/>
        <v>0</v>
      </c>
      <c r="AZ10" s="53">
        <f t="shared" si="8"/>
        <v>1</v>
      </c>
      <c r="BA10" s="53">
        <f t="shared" si="9"/>
        <v>0</v>
      </c>
      <c r="BB10" s="5">
        <f t="shared" si="10"/>
        <v>3</v>
      </c>
    </row>
    <row r="11" spans="1:54" x14ac:dyDescent="0.2">
      <c r="A11" s="24" t="s">
        <v>54</v>
      </c>
      <c r="B11" s="13"/>
      <c r="C11" s="14"/>
      <c r="D11" s="14"/>
      <c r="E11" s="15">
        <v>1</v>
      </c>
      <c r="F11" s="13"/>
      <c r="G11" s="14"/>
      <c r="H11" s="14"/>
      <c r="I11" s="15"/>
      <c r="J11" s="13"/>
      <c r="K11" s="14"/>
      <c r="L11" s="14"/>
      <c r="M11" s="15"/>
      <c r="N11" s="13"/>
      <c r="O11" s="14"/>
      <c r="P11" s="14"/>
      <c r="Q11" s="15"/>
      <c r="R11" s="13"/>
      <c r="S11" s="14"/>
      <c r="T11" s="14"/>
      <c r="U11" s="15"/>
      <c r="V11" s="13"/>
      <c r="W11" s="14"/>
      <c r="X11" s="14"/>
      <c r="Y11" s="15"/>
      <c r="Z11" s="13"/>
      <c r="AA11" s="14"/>
      <c r="AB11" s="14"/>
      <c r="AC11" s="15"/>
      <c r="AD11" s="13"/>
      <c r="AE11" s="14"/>
      <c r="AF11" s="14"/>
      <c r="AG11" s="15"/>
      <c r="AH11" s="13"/>
      <c r="AI11" s="14"/>
      <c r="AJ11" s="14"/>
      <c r="AK11" s="15"/>
      <c r="AL11" s="13"/>
      <c r="AM11" s="14"/>
      <c r="AN11" s="14"/>
      <c r="AO11" s="20"/>
      <c r="AP11" s="13"/>
      <c r="AQ11" s="14"/>
      <c r="AR11" s="14"/>
      <c r="AS11" s="15"/>
      <c r="AT11" s="13"/>
      <c r="AU11" s="14"/>
      <c r="AV11" s="14"/>
      <c r="AW11" s="15"/>
      <c r="AX11" s="53">
        <f t="shared" si="6"/>
        <v>0</v>
      </c>
      <c r="AY11" s="53">
        <f t="shared" si="7"/>
        <v>0</v>
      </c>
      <c r="AZ11" s="53">
        <f t="shared" si="8"/>
        <v>0</v>
      </c>
      <c r="BA11" s="53">
        <f t="shared" si="9"/>
        <v>1</v>
      </c>
      <c r="BB11" s="5">
        <f t="shared" si="10"/>
        <v>1</v>
      </c>
    </row>
    <row r="12" spans="1:54" x14ac:dyDescent="0.2">
      <c r="A12" s="24" t="s">
        <v>58</v>
      </c>
      <c r="B12" s="13"/>
      <c r="C12" s="14"/>
      <c r="D12" s="14"/>
      <c r="E12" s="15"/>
      <c r="F12" s="13"/>
      <c r="G12" s="14"/>
      <c r="H12" s="14"/>
      <c r="I12" s="15"/>
      <c r="J12" s="13"/>
      <c r="K12" s="14"/>
      <c r="L12" s="14"/>
      <c r="M12" s="15"/>
      <c r="N12" s="13"/>
      <c r="O12" s="14"/>
      <c r="P12" s="14"/>
      <c r="Q12" s="15"/>
      <c r="R12" s="13"/>
      <c r="S12" s="14"/>
      <c r="T12" s="14"/>
      <c r="U12" s="15"/>
      <c r="V12" s="13"/>
      <c r="W12" s="14"/>
      <c r="X12" s="14"/>
      <c r="Y12" s="15"/>
      <c r="Z12" s="13"/>
      <c r="AA12" s="14"/>
      <c r="AB12" s="14"/>
      <c r="AC12" s="15"/>
      <c r="AD12" s="13"/>
      <c r="AE12" s="14"/>
      <c r="AF12" s="14"/>
      <c r="AG12" s="15"/>
      <c r="AH12" s="13"/>
      <c r="AI12" s="14"/>
      <c r="AJ12" s="14"/>
      <c r="AK12" s="15"/>
      <c r="AL12" s="13"/>
      <c r="AM12" s="14"/>
      <c r="AN12" s="14"/>
      <c r="AO12" s="20"/>
      <c r="AP12" s="13">
        <v>1</v>
      </c>
      <c r="AQ12" s="14"/>
      <c r="AR12" s="14"/>
      <c r="AS12" s="15"/>
      <c r="AT12" s="13"/>
      <c r="AU12" s="14"/>
      <c r="AV12" s="14"/>
      <c r="AW12" s="15"/>
      <c r="AX12" s="53">
        <f t="shared" si="6"/>
        <v>1</v>
      </c>
      <c r="AY12" s="53">
        <f t="shared" si="7"/>
        <v>0</v>
      </c>
      <c r="AZ12" s="53">
        <f t="shared" si="8"/>
        <v>0</v>
      </c>
      <c r="BA12" s="53">
        <f t="shared" si="9"/>
        <v>0</v>
      </c>
      <c r="BB12" s="5">
        <f t="shared" si="10"/>
        <v>1</v>
      </c>
    </row>
    <row r="13" spans="1:54" ht="13.5" thickBot="1" x14ac:dyDescent="0.25">
      <c r="A13" s="12" t="s">
        <v>53</v>
      </c>
      <c r="B13" s="13"/>
      <c r="C13" s="14"/>
      <c r="D13" s="14">
        <v>1</v>
      </c>
      <c r="E13" s="15"/>
      <c r="F13" s="13"/>
      <c r="G13" s="14"/>
      <c r="H13" s="14"/>
      <c r="I13" s="15">
        <v>1</v>
      </c>
      <c r="J13" s="13"/>
      <c r="K13" s="14"/>
      <c r="L13" s="14"/>
      <c r="M13" s="15"/>
      <c r="N13" s="13"/>
      <c r="O13" s="14"/>
      <c r="P13" s="14"/>
      <c r="Q13" s="15"/>
      <c r="R13" s="13"/>
      <c r="S13" s="14"/>
      <c r="T13" s="14"/>
      <c r="U13" s="15"/>
      <c r="V13" s="13"/>
      <c r="W13" s="14"/>
      <c r="X13" s="14"/>
      <c r="Y13" s="15"/>
      <c r="Z13" s="13"/>
      <c r="AA13" s="14"/>
      <c r="AB13" s="14"/>
      <c r="AC13" s="15"/>
      <c r="AD13" s="13"/>
      <c r="AE13" s="14"/>
      <c r="AF13" s="14"/>
      <c r="AG13" s="15"/>
      <c r="AH13" s="13"/>
      <c r="AI13" s="14"/>
      <c r="AJ13" s="14"/>
      <c r="AK13" s="15"/>
      <c r="AL13" s="13"/>
      <c r="AM13" s="14"/>
      <c r="AN13" s="14"/>
      <c r="AO13" s="20"/>
      <c r="AP13" s="13"/>
      <c r="AQ13" s="14"/>
      <c r="AR13" s="14"/>
      <c r="AS13" s="15"/>
      <c r="AT13" s="13"/>
      <c r="AU13" s="14"/>
      <c r="AV13" s="14"/>
      <c r="AW13" s="15"/>
      <c r="AX13" s="53">
        <f t="shared" si="1"/>
        <v>0</v>
      </c>
      <c r="AY13" s="53">
        <f t="shared" si="2"/>
        <v>0</v>
      </c>
      <c r="AZ13" s="53">
        <f t="shared" si="3"/>
        <v>1</v>
      </c>
      <c r="BA13" s="53">
        <f t="shared" si="4"/>
        <v>1</v>
      </c>
      <c r="BB13" s="5">
        <f t="shared" si="5"/>
        <v>2</v>
      </c>
    </row>
    <row r="14" spans="1:54" ht="13.5" thickBot="1" x14ac:dyDescent="0.25">
      <c r="A14" s="10" t="s">
        <v>18</v>
      </c>
      <c r="B14" s="16">
        <f t="shared" ref="B14:AG14" si="11">SUM(B7:B13)</f>
        <v>0</v>
      </c>
      <c r="C14" s="16">
        <f t="shared" si="11"/>
        <v>0</v>
      </c>
      <c r="D14" s="16">
        <f t="shared" si="11"/>
        <v>1</v>
      </c>
      <c r="E14" s="16">
        <f t="shared" si="11"/>
        <v>1</v>
      </c>
      <c r="F14" s="16">
        <f t="shared" si="11"/>
        <v>0</v>
      </c>
      <c r="G14" s="16">
        <f t="shared" si="11"/>
        <v>0</v>
      </c>
      <c r="H14" s="16">
        <f t="shared" si="11"/>
        <v>0</v>
      </c>
      <c r="I14" s="16">
        <f t="shared" si="11"/>
        <v>1</v>
      </c>
      <c r="J14" s="16">
        <f t="shared" si="11"/>
        <v>0</v>
      </c>
      <c r="K14" s="16">
        <f t="shared" si="11"/>
        <v>0</v>
      </c>
      <c r="L14" s="16">
        <f t="shared" si="11"/>
        <v>0</v>
      </c>
      <c r="M14" s="16">
        <f t="shared" si="11"/>
        <v>0</v>
      </c>
      <c r="N14" s="16">
        <f t="shared" si="11"/>
        <v>1</v>
      </c>
      <c r="O14" s="16">
        <f t="shared" si="11"/>
        <v>0</v>
      </c>
      <c r="P14" s="16">
        <f t="shared" si="11"/>
        <v>1</v>
      </c>
      <c r="Q14" s="16">
        <f t="shared" si="11"/>
        <v>0</v>
      </c>
      <c r="R14" s="16">
        <f t="shared" si="11"/>
        <v>0</v>
      </c>
      <c r="S14" s="16">
        <f t="shared" si="11"/>
        <v>1</v>
      </c>
      <c r="T14" s="16">
        <f t="shared" si="11"/>
        <v>2</v>
      </c>
      <c r="U14" s="16">
        <f t="shared" si="11"/>
        <v>0</v>
      </c>
      <c r="V14" s="16">
        <f t="shared" si="11"/>
        <v>2</v>
      </c>
      <c r="W14" s="16">
        <f t="shared" si="11"/>
        <v>0</v>
      </c>
      <c r="X14" s="16">
        <f t="shared" si="11"/>
        <v>0</v>
      </c>
      <c r="Y14" s="16">
        <f t="shared" si="11"/>
        <v>0</v>
      </c>
      <c r="Z14" s="16">
        <f t="shared" si="11"/>
        <v>1</v>
      </c>
      <c r="AA14" s="16">
        <f t="shared" si="11"/>
        <v>0</v>
      </c>
      <c r="AB14" s="16">
        <f t="shared" si="11"/>
        <v>0</v>
      </c>
      <c r="AC14" s="16">
        <f t="shared" si="11"/>
        <v>0</v>
      </c>
      <c r="AD14" s="16">
        <f t="shared" si="11"/>
        <v>0</v>
      </c>
      <c r="AE14" s="16">
        <f t="shared" si="11"/>
        <v>0</v>
      </c>
      <c r="AF14" s="16">
        <f t="shared" si="11"/>
        <v>0</v>
      </c>
      <c r="AG14" s="16">
        <f t="shared" si="11"/>
        <v>1</v>
      </c>
      <c r="AH14" s="16">
        <f t="shared" ref="AH14:BB14" si="12">SUM(AH7:AH13)</f>
        <v>0</v>
      </c>
      <c r="AI14" s="16">
        <f t="shared" si="12"/>
        <v>2</v>
      </c>
      <c r="AJ14" s="16">
        <f t="shared" si="12"/>
        <v>0</v>
      </c>
      <c r="AK14" s="16">
        <f t="shared" si="12"/>
        <v>0</v>
      </c>
      <c r="AL14" s="16">
        <f t="shared" si="12"/>
        <v>0</v>
      </c>
      <c r="AM14" s="16">
        <f t="shared" si="12"/>
        <v>0</v>
      </c>
      <c r="AN14" s="16">
        <f t="shared" si="12"/>
        <v>0</v>
      </c>
      <c r="AO14" s="16">
        <f t="shared" si="12"/>
        <v>0</v>
      </c>
      <c r="AP14" s="16">
        <f t="shared" si="12"/>
        <v>1</v>
      </c>
      <c r="AQ14" s="16">
        <f t="shared" si="12"/>
        <v>0</v>
      </c>
      <c r="AR14" s="16">
        <f t="shared" si="12"/>
        <v>0</v>
      </c>
      <c r="AS14" s="16">
        <f t="shared" si="12"/>
        <v>0</v>
      </c>
      <c r="AT14" s="16">
        <f t="shared" si="12"/>
        <v>1</v>
      </c>
      <c r="AU14" s="16">
        <f t="shared" si="12"/>
        <v>0</v>
      </c>
      <c r="AV14" s="16">
        <f t="shared" si="12"/>
        <v>0</v>
      </c>
      <c r="AW14" s="16">
        <f t="shared" si="12"/>
        <v>0</v>
      </c>
      <c r="AX14" s="16">
        <f t="shared" si="12"/>
        <v>6</v>
      </c>
      <c r="AY14" s="16">
        <f t="shared" si="12"/>
        <v>3</v>
      </c>
      <c r="AZ14" s="16">
        <f t="shared" si="12"/>
        <v>4</v>
      </c>
      <c r="BA14" s="16">
        <f t="shared" si="12"/>
        <v>3</v>
      </c>
      <c r="BB14" s="17">
        <f t="shared" si="12"/>
        <v>16</v>
      </c>
    </row>
    <row r="15" spans="1:54" ht="13.5" thickBot="1" x14ac:dyDescent="0.25">
      <c r="A15" s="10" t="s">
        <v>17</v>
      </c>
      <c r="B15" s="96">
        <f>+B14+D14+E14</f>
        <v>2</v>
      </c>
      <c r="C15" s="97"/>
      <c r="D15" s="97"/>
      <c r="E15" s="98"/>
      <c r="F15" s="96">
        <f>+F14+H14+I14</f>
        <v>1</v>
      </c>
      <c r="G15" s="97"/>
      <c r="H15" s="97"/>
      <c r="I15" s="98"/>
      <c r="J15" s="96">
        <f>+J14+K14+M14</f>
        <v>0</v>
      </c>
      <c r="K15" s="97"/>
      <c r="L15" s="97"/>
      <c r="M15" s="98"/>
      <c r="N15" s="96">
        <f>+N14+O14+Q14</f>
        <v>1</v>
      </c>
      <c r="O15" s="97"/>
      <c r="P15" s="97"/>
      <c r="Q15" s="98"/>
      <c r="R15" s="96">
        <f>+R14+S14+U14</f>
        <v>1</v>
      </c>
      <c r="S15" s="97"/>
      <c r="T15" s="97"/>
      <c r="U15" s="98"/>
      <c r="V15" s="96">
        <f>+V14+W14+Y14</f>
        <v>2</v>
      </c>
      <c r="W15" s="97"/>
      <c r="X15" s="97"/>
      <c r="Y15" s="98"/>
      <c r="Z15" s="96">
        <f>+Z14+AA14+AC14</f>
        <v>1</v>
      </c>
      <c r="AA15" s="97"/>
      <c r="AB15" s="97"/>
      <c r="AC15" s="98"/>
      <c r="AD15" s="96">
        <f>+AD14+AE14+AG14</f>
        <v>1</v>
      </c>
      <c r="AE15" s="97"/>
      <c r="AF15" s="97"/>
      <c r="AG15" s="98"/>
      <c r="AH15" s="96">
        <f>+AH14+AI14+AK14</f>
        <v>2</v>
      </c>
      <c r="AI15" s="97"/>
      <c r="AJ15" s="97"/>
      <c r="AK15" s="98"/>
      <c r="AL15" s="96">
        <f>+AL14+AM14+AO14</f>
        <v>0</v>
      </c>
      <c r="AM15" s="97"/>
      <c r="AN15" s="97"/>
      <c r="AO15" s="98"/>
      <c r="AP15" s="96">
        <f>+AP14+AQ14+AS14</f>
        <v>1</v>
      </c>
      <c r="AQ15" s="97"/>
      <c r="AR15" s="97"/>
      <c r="AS15" s="98"/>
      <c r="AT15" s="96">
        <f>+AT14+AV14+AW14</f>
        <v>1</v>
      </c>
      <c r="AU15" s="97"/>
      <c r="AV15" s="97"/>
      <c r="AW15" s="98"/>
      <c r="AX15" s="96">
        <f>+AX14+AY14+AZ14+BA14</f>
        <v>16</v>
      </c>
      <c r="AY15" s="97"/>
      <c r="AZ15" s="97"/>
      <c r="BA15" s="98"/>
      <c r="BB15" s="11"/>
    </row>
    <row r="17" spans="2:6" x14ac:dyDescent="0.2">
      <c r="B17" t="s">
        <v>26</v>
      </c>
    </row>
    <row r="18" spans="2:6" x14ac:dyDescent="0.2">
      <c r="B18" s="6" t="s">
        <v>30</v>
      </c>
      <c r="C18" t="s">
        <v>24</v>
      </c>
      <c r="D18" s="6" t="s">
        <v>22</v>
      </c>
      <c r="E18" s="6"/>
      <c r="F18" s="6"/>
    </row>
    <row r="19" spans="2:6" x14ac:dyDescent="0.2">
      <c r="B19" s="6" t="s">
        <v>31</v>
      </c>
      <c r="C19" t="s">
        <v>24</v>
      </c>
      <c r="D19" s="6" t="s">
        <v>23</v>
      </c>
      <c r="E19" s="6"/>
      <c r="F19" s="6"/>
    </row>
    <row r="20" spans="2:6" x14ac:dyDescent="0.2">
      <c r="B20" s="6" t="s">
        <v>32</v>
      </c>
      <c r="C20" t="s">
        <v>24</v>
      </c>
      <c r="D20" s="6" t="s">
        <v>21</v>
      </c>
      <c r="E20" s="6"/>
      <c r="F20" s="6"/>
    </row>
    <row r="21" spans="2:6" x14ac:dyDescent="0.2">
      <c r="B21" s="6" t="s">
        <v>35</v>
      </c>
      <c r="C21" t="s">
        <v>24</v>
      </c>
      <c r="D21" s="6" t="s">
        <v>48</v>
      </c>
      <c r="E21" s="6"/>
      <c r="F21" s="6"/>
    </row>
    <row r="22" spans="2:6" x14ac:dyDescent="0.2">
      <c r="B22" s="6" t="s">
        <v>34</v>
      </c>
      <c r="C22" t="s">
        <v>24</v>
      </c>
      <c r="D22" s="6" t="s">
        <v>29</v>
      </c>
      <c r="E22" s="6"/>
      <c r="F22" s="6"/>
    </row>
    <row r="23" spans="2:6" x14ac:dyDescent="0.2">
      <c r="B23" s="6" t="s">
        <v>33</v>
      </c>
      <c r="C23" t="s">
        <v>24</v>
      </c>
      <c r="D23" s="6" t="s">
        <v>25</v>
      </c>
      <c r="E23" s="6"/>
      <c r="F23" s="6"/>
    </row>
  </sheetData>
  <sortState ref="A7:AW13">
    <sortCondition ref="A7:A13"/>
  </sortState>
  <mergeCells count="30">
    <mergeCell ref="Z15:AC15"/>
    <mergeCell ref="Z5:AC5"/>
    <mergeCell ref="B15:E15"/>
    <mergeCell ref="F15:I15"/>
    <mergeCell ref="J15:M15"/>
    <mergeCell ref="N15:Q15"/>
    <mergeCell ref="N5:Q5"/>
    <mergeCell ref="R15:U15"/>
    <mergeCell ref="V15:Y15"/>
    <mergeCell ref="AT15:AW15"/>
    <mergeCell ref="AX15:BA15"/>
    <mergeCell ref="AD15:AG15"/>
    <mergeCell ref="AH15:AK15"/>
    <mergeCell ref="AL15:AO15"/>
    <mergeCell ref="AP15:AS15"/>
    <mergeCell ref="A1:BB1"/>
    <mergeCell ref="A2:BB2"/>
    <mergeCell ref="A3:BB3"/>
    <mergeCell ref="AX5:BA5"/>
    <mergeCell ref="AH5:AK5"/>
    <mergeCell ref="AL5:AO5"/>
    <mergeCell ref="AP5:AS5"/>
    <mergeCell ref="B5:E5"/>
    <mergeCell ref="R5:U5"/>
    <mergeCell ref="V5:Y5"/>
    <mergeCell ref="F5:I5"/>
    <mergeCell ref="J5:M5"/>
    <mergeCell ref="BB5:BB6"/>
    <mergeCell ref="AT5:AW5"/>
    <mergeCell ref="AD5:AG5"/>
  </mergeCells>
  <phoneticPr fontId="4" type="noConversion"/>
  <printOptions horizontalCentered="1"/>
  <pageMargins left="0.70866141732283472" right="0.15748031496062992" top="0.23622047244094491" bottom="0.31496062992125984" header="0" footer="0"/>
  <pageSetup paperSize="5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3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H14" sqref="AH14"/>
    </sheetView>
  </sheetViews>
  <sheetFormatPr baseColWidth="10" defaultRowHeight="12.75" x14ac:dyDescent="0.2"/>
  <cols>
    <col min="1" max="1" width="31.7109375" bestFit="1" customWidth="1"/>
    <col min="2" max="2" width="4" bestFit="1" customWidth="1"/>
    <col min="3" max="3" width="3.140625" customWidth="1"/>
    <col min="4" max="5" width="3.140625" bestFit="1" customWidth="1"/>
    <col min="6" max="7" width="3.28515625" hidden="1" customWidth="1"/>
    <col min="8" max="10" width="3.140625" customWidth="1"/>
    <col min="11" max="11" width="3.140625" hidden="1" customWidth="1"/>
    <col min="12" max="12" width="3.28515625" hidden="1" customWidth="1"/>
    <col min="13" max="13" width="3.28515625" bestFit="1" customWidth="1"/>
    <col min="14" max="16" width="3.140625" customWidth="1"/>
    <col min="17" max="17" width="3.140625" hidden="1" customWidth="1"/>
    <col min="18" max="19" width="3.28515625" hidden="1" customWidth="1"/>
    <col min="20" max="22" width="3.140625" customWidth="1"/>
    <col min="23" max="23" width="3.140625" bestFit="1" customWidth="1"/>
    <col min="24" max="25" width="3.28515625" hidden="1" customWidth="1"/>
    <col min="26" max="28" width="3.140625" customWidth="1"/>
    <col min="29" max="29" width="3.140625" bestFit="1" customWidth="1"/>
    <col min="30" max="31" width="3.28515625" hidden="1" customWidth="1"/>
    <col min="32" max="34" width="3.140625" customWidth="1"/>
    <col min="35" max="35" width="3.140625" bestFit="1" customWidth="1"/>
    <col min="36" max="36" width="3.28515625" hidden="1" customWidth="1"/>
    <col min="37" max="37" width="3.28515625" bestFit="1" customWidth="1"/>
    <col min="38" max="38" width="3.140625" bestFit="1" customWidth="1"/>
    <col min="39" max="39" width="3.140625" hidden="1" customWidth="1"/>
    <col min="40" max="40" width="3.140625" customWidth="1"/>
    <col min="41" max="41" width="3.140625" bestFit="1" customWidth="1"/>
    <col min="42" max="42" width="3.28515625" hidden="1" customWidth="1"/>
    <col min="43" max="43" width="3.28515625" bestFit="1" customWidth="1"/>
    <col min="44" max="46" width="3.140625" customWidth="1"/>
    <col min="47" max="47" width="3.140625" bestFit="1" customWidth="1"/>
    <col min="48" max="49" width="3.28515625" bestFit="1" customWidth="1"/>
    <col min="50" max="52" width="3.140625" customWidth="1"/>
    <col min="53" max="53" width="3.140625" bestFit="1" customWidth="1"/>
    <col min="54" max="55" width="3.28515625" bestFit="1" customWidth="1"/>
    <col min="56" max="59" width="3.140625" customWidth="1"/>
    <col min="60" max="61" width="3.28515625" bestFit="1" customWidth="1"/>
    <col min="62" max="64" width="3.140625" customWidth="1"/>
    <col min="65" max="65" width="3.140625" bestFit="1" customWidth="1"/>
    <col min="66" max="66" width="3.28515625" bestFit="1" customWidth="1"/>
    <col min="67" max="67" width="3.28515625" hidden="1" customWidth="1"/>
    <col min="68" max="69" width="3.140625" bestFit="1" customWidth="1"/>
    <col min="70" max="70" width="3.140625" customWidth="1"/>
    <col min="71" max="71" width="3.140625" bestFit="1" customWidth="1"/>
    <col min="72" max="72" width="3.28515625" bestFit="1" customWidth="1"/>
    <col min="73" max="73" width="3.28515625" hidden="1" customWidth="1"/>
    <col min="74" max="76" width="4" bestFit="1" customWidth="1"/>
    <col min="77" max="79" width="2.7109375" customWidth="1"/>
    <col min="80" max="80" width="5" style="2" bestFit="1" customWidth="1"/>
  </cols>
  <sheetData>
    <row r="1" spans="1:80" ht="20.25" customHeight="1" x14ac:dyDescent="0.3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0.25" customHeight="1" x14ac:dyDescent="0.3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18" x14ac:dyDescent="0.25">
      <c r="A3" s="88" t="s">
        <v>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</row>
    <row r="4" spans="1:80" ht="18.75" thickBot="1" x14ac:dyDescent="0.3">
      <c r="A4" s="9"/>
      <c r="B4" s="9"/>
      <c r="C4" s="9"/>
      <c r="D4" s="9"/>
      <c r="E4" s="25"/>
      <c r="F4" s="25"/>
      <c r="G4" s="25"/>
      <c r="H4" s="9"/>
      <c r="I4" s="9"/>
      <c r="J4" s="9"/>
      <c r="K4" s="25"/>
      <c r="L4" s="25"/>
      <c r="M4" s="9"/>
      <c r="N4" s="9"/>
      <c r="O4" s="9"/>
      <c r="P4" s="9"/>
      <c r="Q4" s="25"/>
      <c r="R4" s="25"/>
      <c r="S4" s="25"/>
      <c r="T4" s="9"/>
      <c r="U4" s="9"/>
      <c r="V4" s="9"/>
      <c r="W4" s="25"/>
      <c r="X4" s="25"/>
      <c r="Y4" s="25"/>
      <c r="Z4" s="9"/>
      <c r="AA4" s="9"/>
      <c r="AB4" s="9"/>
      <c r="AC4" s="9"/>
      <c r="AD4" s="25"/>
      <c r="AE4" s="25"/>
      <c r="AF4" s="9"/>
      <c r="AG4" s="9"/>
      <c r="AH4" s="9"/>
      <c r="AI4" s="25"/>
      <c r="AJ4" s="25"/>
      <c r="AK4" s="9"/>
      <c r="AL4" s="9"/>
      <c r="AM4" s="9"/>
      <c r="AN4" s="25"/>
      <c r="AO4" s="25"/>
      <c r="AP4" s="9"/>
      <c r="AQ4" s="9"/>
      <c r="AR4" s="9"/>
      <c r="AS4" s="9"/>
      <c r="AT4" s="9"/>
      <c r="AU4" s="25"/>
      <c r="AV4" s="26"/>
      <c r="AW4" s="9"/>
      <c r="AX4" s="9"/>
      <c r="AY4" s="9"/>
      <c r="AZ4" s="9"/>
      <c r="BA4" s="25"/>
      <c r="BB4" s="25"/>
      <c r="BC4" s="9"/>
      <c r="BD4" s="9"/>
      <c r="BE4" s="9"/>
      <c r="BF4" s="9"/>
      <c r="BG4" s="25"/>
      <c r="BH4" s="25"/>
      <c r="BI4" s="9"/>
      <c r="BJ4" s="9"/>
      <c r="BK4" s="9"/>
      <c r="BL4" s="9"/>
      <c r="BM4" s="25"/>
      <c r="BN4" s="25"/>
      <c r="BO4" s="9"/>
      <c r="BP4" s="9"/>
      <c r="BQ4" s="9"/>
      <c r="BR4" s="9"/>
      <c r="BS4" s="25"/>
      <c r="BT4" s="25"/>
      <c r="BU4" s="9"/>
      <c r="BV4" s="9"/>
      <c r="BW4" s="9"/>
      <c r="BX4" s="9"/>
      <c r="BY4" s="25"/>
      <c r="BZ4" s="25"/>
      <c r="CA4" s="9"/>
    </row>
    <row r="5" spans="1:80" ht="27" customHeight="1" thickBot="1" x14ac:dyDescent="0.25">
      <c r="A5" s="31"/>
      <c r="B5" s="89" t="s">
        <v>1</v>
      </c>
      <c r="C5" s="90"/>
      <c r="D5" s="90"/>
      <c r="E5" s="90"/>
      <c r="F5" s="90"/>
      <c r="G5" s="91"/>
      <c r="H5" s="89" t="s">
        <v>2</v>
      </c>
      <c r="I5" s="90"/>
      <c r="J5" s="90"/>
      <c r="K5" s="90"/>
      <c r="L5" s="90"/>
      <c r="M5" s="91"/>
      <c r="N5" s="85" t="s">
        <v>3</v>
      </c>
      <c r="O5" s="86"/>
      <c r="P5" s="86"/>
      <c r="Q5" s="86"/>
      <c r="R5" s="86"/>
      <c r="S5" s="92"/>
      <c r="T5" s="85" t="s">
        <v>4</v>
      </c>
      <c r="U5" s="86"/>
      <c r="V5" s="86"/>
      <c r="W5" s="86"/>
      <c r="X5" s="86"/>
      <c r="Y5" s="92"/>
      <c r="Z5" s="85" t="s">
        <v>5</v>
      </c>
      <c r="AA5" s="86"/>
      <c r="AB5" s="86"/>
      <c r="AC5" s="86"/>
      <c r="AD5" s="86"/>
      <c r="AE5" s="92"/>
      <c r="AF5" s="85" t="s">
        <v>6</v>
      </c>
      <c r="AG5" s="86"/>
      <c r="AH5" s="86"/>
      <c r="AI5" s="86"/>
      <c r="AJ5" s="86"/>
      <c r="AK5" s="92"/>
      <c r="AL5" s="85" t="s">
        <v>7</v>
      </c>
      <c r="AM5" s="86"/>
      <c r="AN5" s="86"/>
      <c r="AO5" s="86"/>
      <c r="AP5" s="86"/>
      <c r="AQ5" s="92"/>
      <c r="AR5" s="85" t="s">
        <v>8</v>
      </c>
      <c r="AS5" s="86"/>
      <c r="AT5" s="86"/>
      <c r="AU5" s="86"/>
      <c r="AV5" s="86"/>
      <c r="AW5" s="92"/>
      <c r="AX5" s="85" t="s">
        <v>9</v>
      </c>
      <c r="AY5" s="86"/>
      <c r="AZ5" s="86"/>
      <c r="BA5" s="86"/>
      <c r="BB5" s="86"/>
      <c r="BC5" s="92"/>
      <c r="BD5" s="85" t="s">
        <v>19</v>
      </c>
      <c r="BE5" s="86"/>
      <c r="BF5" s="86"/>
      <c r="BG5" s="86"/>
      <c r="BH5" s="86"/>
      <c r="BI5" s="92"/>
      <c r="BJ5" s="85" t="s">
        <v>20</v>
      </c>
      <c r="BK5" s="86"/>
      <c r="BL5" s="86"/>
      <c r="BM5" s="86"/>
      <c r="BN5" s="86"/>
      <c r="BO5" s="92"/>
      <c r="BP5" s="85" t="s">
        <v>11</v>
      </c>
      <c r="BQ5" s="86"/>
      <c r="BR5" s="86"/>
      <c r="BS5" s="86"/>
      <c r="BT5" s="86"/>
      <c r="BU5" s="92"/>
      <c r="BV5" s="85" t="s">
        <v>0</v>
      </c>
      <c r="BW5" s="86"/>
      <c r="BX5" s="86"/>
      <c r="BY5" s="86"/>
      <c r="BZ5" s="86"/>
      <c r="CA5" s="86"/>
      <c r="CB5" s="94" t="s">
        <v>36</v>
      </c>
    </row>
    <row r="6" spans="1:80" ht="13.5" thickBot="1" x14ac:dyDescent="0.25">
      <c r="A6" s="32" t="s">
        <v>27</v>
      </c>
      <c r="B6" s="27" t="s">
        <v>30</v>
      </c>
      <c r="C6" s="28" t="s">
        <v>31</v>
      </c>
      <c r="D6" s="28" t="s">
        <v>32</v>
      </c>
      <c r="E6" s="28" t="s">
        <v>35</v>
      </c>
      <c r="F6" s="28" t="s">
        <v>34</v>
      </c>
      <c r="G6" s="28" t="s">
        <v>33</v>
      </c>
      <c r="H6" s="27" t="s">
        <v>30</v>
      </c>
      <c r="I6" s="28" t="s">
        <v>31</v>
      </c>
      <c r="J6" s="28" t="s">
        <v>32</v>
      </c>
      <c r="K6" s="28" t="s">
        <v>35</v>
      </c>
      <c r="L6" s="28" t="s">
        <v>34</v>
      </c>
      <c r="M6" s="29" t="s">
        <v>33</v>
      </c>
      <c r="N6" s="27" t="s">
        <v>30</v>
      </c>
      <c r="O6" s="28" t="s">
        <v>31</v>
      </c>
      <c r="P6" s="28" t="s">
        <v>32</v>
      </c>
      <c r="Q6" s="28" t="s">
        <v>35</v>
      </c>
      <c r="R6" s="28" t="s">
        <v>34</v>
      </c>
      <c r="S6" s="28" t="s">
        <v>33</v>
      </c>
      <c r="T6" s="27" t="s">
        <v>30</v>
      </c>
      <c r="U6" s="28" t="s">
        <v>31</v>
      </c>
      <c r="V6" s="28" t="s">
        <v>32</v>
      </c>
      <c r="W6" s="28" t="s">
        <v>35</v>
      </c>
      <c r="X6" s="28" t="s">
        <v>34</v>
      </c>
      <c r="Y6" s="30" t="s">
        <v>33</v>
      </c>
      <c r="Z6" s="27" t="s">
        <v>30</v>
      </c>
      <c r="AA6" s="28" t="s">
        <v>31</v>
      </c>
      <c r="AB6" s="28" t="s">
        <v>32</v>
      </c>
      <c r="AC6" s="28" t="s">
        <v>35</v>
      </c>
      <c r="AD6" s="28" t="s">
        <v>34</v>
      </c>
      <c r="AE6" s="30" t="s">
        <v>33</v>
      </c>
      <c r="AF6" s="27" t="s">
        <v>30</v>
      </c>
      <c r="AG6" s="28" t="s">
        <v>31</v>
      </c>
      <c r="AH6" s="28" t="s">
        <v>32</v>
      </c>
      <c r="AI6" s="28" t="s">
        <v>35</v>
      </c>
      <c r="AJ6" s="28" t="s">
        <v>34</v>
      </c>
      <c r="AK6" s="30" t="s">
        <v>33</v>
      </c>
      <c r="AL6" s="27" t="s">
        <v>30</v>
      </c>
      <c r="AM6" s="28" t="s">
        <v>31</v>
      </c>
      <c r="AN6" s="28" t="s">
        <v>32</v>
      </c>
      <c r="AO6" s="28" t="s">
        <v>35</v>
      </c>
      <c r="AP6" s="28" t="s">
        <v>34</v>
      </c>
      <c r="AQ6" s="50" t="s">
        <v>33</v>
      </c>
      <c r="AR6" s="27" t="s">
        <v>30</v>
      </c>
      <c r="AS6" s="28" t="s">
        <v>31</v>
      </c>
      <c r="AT6" s="28" t="s">
        <v>32</v>
      </c>
      <c r="AU6" s="28" t="s">
        <v>35</v>
      </c>
      <c r="AV6" s="28" t="s">
        <v>34</v>
      </c>
      <c r="AW6" s="29" t="s">
        <v>33</v>
      </c>
      <c r="AX6" s="27" t="s">
        <v>30</v>
      </c>
      <c r="AY6" s="28" t="s">
        <v>31</v>
      </c>
      <c r="AZ6" s="28" t="s">
        <v>32</v>
      </c>
      <c r="BA6" s="28" t="s">
        <v>35</v>
      </c>
      <c r="BB6" s="28" t="s">
        <v>34</v>
      </c>
      <c r="BC6" s="29" t="s">
        <v>33</v>
      </c>
      <c r="BD6" s="27" t="s">
        <v>30</v>
      </c>
      <c r="BE6" s="28" t="s">
        <v>31</v>
      </c>
      <c r="BF6" s="28" t="s">
        <v>32</v>
      </c>
      <c r="BG6" s="28" t="s">
        <v>35</v>
      </c>
      <c r="BH6" s="28" t="s">
        <v>34</v>
      </c>
      <c r="BI6" s="29" t="s">
        <v>33</v>
      </c>
      <c r="BJ6" s="27" t="s">
        <v>30</v>
      </c>
      <c r="BK6" s="28" t="s">
        <v>31</v>
      </c>
      <c r="BL6" s="28" t="s">
        <v>32</v>
      </c>
      <c r="BM6" s="28" t="s">
        <v>35</v>
      </c>
      <c r="BN6" s="28" t="s">
        <v>34</v>
      </c>
      <c r="BO6" s="29" t="s">
        <v>33</v>
      </c>
      <c r="BP6" s="27" t="s">
        <v>30</v>
      </c>
      <c r="BQ6" s="28" t="s">
        <v>31</v>
      </c>
      <c r="BR6" s="28" t="s">
        <v>32</v>
      </c>
      <c r="BS6" s="28" t="s">
        <v>35</v>
      </c>
      <c r="BT6" s="28" t="s">
        <v>34</v>
      </c>
      <c r="BU6" s="29" t="s">
        <v>33</v>
      </c>
      <c r="BV6" s="45" t="s">
        <v>30</v>
      </c>
      <c r="BW6" s="46" t="s">
        <v>31</v>
      </c>
      <c r="BX6" s="46" t="s">
        <v>32</v>
      </c>
      <c r="BY6" s="46" t="s">
        <v>35</v>
      </c>
      <c r="BZ6" s="46" t="s">
        <v>34</v>
      </c>
      <c r="CA6" s="47" t="s">
        <v>33</v>
      </c>
      <c r="CB6" s="95"/>
    </row>
    <row r="7" spans="1:80" x14ac:dyDescent="0.2">
      <c r="A7" s="33" t="s">
        <v>64</v>
      </c>
      <c r="B7" s="62"/>
      <c r="C7" s="63"/>
      <c r="D7" s="63"/>
      <c r="E7" s="64"/>
      <c r="F7" s="64"/>
      <c r="G7" s="64"/>
      <c r="H7" s="65"/>
      <c r="I7" s="63"/>
      <c r="J7" s="63"/>
      <c r="K7" s="62"/>
      <c r="L7" s="62"/>
      <c r="M7" s="62"/>
      <c r="N7" s="65"/>
      <c r="O7" s="63"/>
      <c r="P7" s="63"/>
      <c r="Q7" s="64"/>
      <c r="R7" s="64"/>
      <c r="S7" s="64"/>
      <c r="T7" s="65"/>
      <c r="U7" s="63"/>
      <c r="V7" s="63"/>
      <c r="W7" s="64"/>
      <c r="X7" s="64"/>
      <c r="Y7" s="66"/>
      <c r="Z7" s="65">
        <v>1</v>
      </c>
      <c r="AA7" s="63">
        <v>1</v>
      </c>
      <c r="AB7" s="63">
        <v>2</v>
      </c>
      <c r="AC7" s="63"/>
      <c r="AD7" s="64"/>
      <c r="AE7" s="66"/>
      <c r="AF7" s="65">
        <v>1</v>
      </c>
      <c r="AG7" s="63"/>
      <c r="AH7" s="63">
        <v>3</v>
      </c>
      <c r="AI7" s="63"/>
      <c r="AJ7" s="64"/>
      <c r="AK7" s="66">
        <v>1</v>
      </c>
      <c r="AL7" s="65"/>
      <c r="AM7" s="64"/>
      <c r="AN7" s="64">
        <v>1</v>
      </c>
      <c r="AO7" s="64"/>
      <c r="AP7" s="63"/>
      <c r="AQ7" s="67"/>
      <c r="AR7" s="65">
        <v>4</v>
      </c>
      <c r="AS7" s="64">
        <v>1</v>
      </c>
      <c r="AT7" s="63">
        <v>1</v>
      </c>
      <c r="AU7" s="62">
        <v>1</v>
      </c>
      <c r="AV7" s="63"/>
      <c r="AW7" s="67"/>
      <c r="AX7" s="65">
        <v>1</v>
      </c>
      <c r="AY7" s="64"/>
      <c r="AZ7" s="63">
        <v>3</v>
      </c>
      <c r="BA7" s="62"/>
      <c r="BB7" s="62"/>
      <c r="BC7" s="67"/>
      <c r="BD7" s="65">
        <v>2</v>
      </c>
      <c r="BE7" s="64"/>
      <c r="BF7" s="63"/>
      <c r="BG7" s="62">
        <v>1</v>
      </c>
      <c r="BH7" s="62">
        <v>5</v>
      </c>
      <c r="BI7" s="67">
        <v>1</v>
      </c>
      <c r="BJ7" s="65">
        <v>3</v>
      </c>
      <c r="BK7" s="64"/>
      <c r="BL7" s="63">
        <v>4</v>
      </c>
      <c r="BM7" s="62"/>
      <c r="BN7" s="62"/>
      <c r="BO7" s="67"/>
      <c r="BP7" s="65"/>
      <c r="BQ7" s="64"/>
      <c r="BR7" s="63"/>
      <c r="BS7" s="62">
        <v>1</v>
      </c>
      <c r="BT7" s="62"/>
      <c r="BU7" s="34"/>
      <c r="BV7" s="80">
        <f t="shared" ref="BV7:BV23" si="0">+B7+H7+N7+T7+Z7+AF7+AL7+AR7+AX7+BD7+BJ7+BP7</f>
        <v>12</v>
      </c>
      <c r="BW7" s="80">
        <f t="shared" ref="BW7:BW23" si="1">+C7+I7+O7+U7+AA7+AG7+AM7+AS7+AY7+BE7+BK7+BQ7</f>
        <v>2</v>
      </c>
      <c r="BX7" s="80">
        <f t="shared" ref="BX7:BX23" si="2">+D7+J7+P7+V7+AB7+AH7+AN7+AT7+AZ7+BF7+BL7+BR7</f>
        <v>14</v>
      </c>
      <c r="BY7" s="80">
        <f t="shared" ref="BY7:BY23" si="3">+E7+K7+Q7+W7+AC7+AI7+AO7+AU7+BA7+BG7+BM7+BS7</f>
        <v>3</v>
      </c>
      <c r="BZ7" s="80">
        <f t="shared" ref="BZ7:BZ23" si="4">+F7+L7+R7+X7+AD7+AJ7+AP7+AV7+BB7+BH7+BN7+BT7</f>
        <v>5</v>
      </c>
      <c r="CA7" s="80">
        <f t="shared" ref="CA7:CA23" si="5">+G7+M7+S7+Y7+AE7+AK7+AQ7+AW7+BC7+BI7+BO7+BU7</f>
        <v>2</v>
      </c>
      <c r="CB7" s="77">
        <f>SUM(BV7:CA7)</f>
        <v>38</v>
      </c>
    </row>
    <row r="8" spans="1:80" x14ac:dyDescent="0.2">
      <c r="A8" s="33" t="s">
        <v>39</v>
      </c>
      <c r="B8" s="62"/>
      <c r="C8" s="63"/>
      <c r="D8" s="63"/>
      <c r="E8" s="64">
        <v>1</v>
      </c>
      <c r="F8" s="64"/>
      <c r="G8" s="64"/>
      <c r="H8" s="65">
        <v>2</v>
      </c>
      <c r="I8" s="63"/>
      <c r="J8" s="63">
        <v>2</v>
      </c>
      <c r="K8" s="62"/>
      <c r="L8" s="62"/>
      <c r="M8" s="62"/>
      <c r="N8" s="65">
        <v>1</v>
      </c>
      <c r="O8" s="63"/>
      <c r="P8" s="63">
        <v>4</v>
      </c>
      <c r="Q8" s="64"/>
      <c r="R8" s="64"/>
      <c r="S8" s="64"/>
      <c r="T8" s="65">
        <v>5</v>
      </c>
      <c r="U8" s="63">
        <v>1</v>
      </c>
      <c r="V8" s="63">
        <v>1</v>
      </c>
      <c r="W8" s="64"/>
      <c r="X8" s="64"/>
      <c r="Y8" s="66"/>
      <c r="Z8" s="65"/>
      <c r="AA8" s="63"/>
      <c r="AB8" s="63">
        <v>4</v>
      </c>
      <c r="AC8" s="63"/>
      <c r="AD8" s="64"/>
      <c r="AE8" s="66"/>
      <c r="AF8" s="65"/>
      <c r="AG8" s="63"/>
      <c r="AH8" s="63">
        <v>5</v>
      </c>
      <c r="AI8" s="63"/>
      <c r="AJ8" s="64"/>
      <c r="AK8" s="66"/>
      <c r="AL8" s="65"/>
      <c r="AM8" s="64"/>
      <c r="AN8" s="64">
        <v>1</v>
      </c>
      <c r="AO8" s="64"/>
      <c r="AP8" s="63"/>
      <c r="AQ8" s="67"/>
      <c r="AR8" s="65">
        <v>4</v>
      </c>
      <c r="AS8" s="64"/>
      <c r="AT8" s="63">
        <v>3</v>
      </c>
      <c r="AU8" s="62"/>
      <c r="AV8" s="63"/>
      <c r="AW8" s="67"/>
      <c r="AX8" s="65"/>
      <c r="AY8" s="64"/>
      <c r="AZ8" s="63">
        <v>4</v>
      </c>
      <c r="BA8" s="62"/>
      <c r="BB8" s="62"/>
      <c r="BC8" s="67"/>
      <c r="BD8" s="65">
        <v>4</v>
      </c>
      <c r="BE8" s="64">
        <v>1</v>
      </c>
      <c r="BF8" s="63">
        <v>3</v>
      </c>
      <c r="BG8" s="62">
        <v>1</v>
      </c>
      <c r="BH8" s="62"/>
      <c r="BI8" s="67"/>
      <c r="BJ8" s="65">
        <v>2</v>
      </c>
      <c r="BK8" s="64"/>
      <c r="BL8" s="63">
        <v>1</v>
      </c>
      <c r="BM8" s="62"/>
      <c r="BN8" s="62">
        <v>2</v>
      </c>
      <c r="BO8" s="67"/>
      <c r="BP8" s="65"/>
      <c r="BQ8" s="64"/>
      <c r="BR8" s="63"/>
      <c r="BS8" s="62"/>
      <c r="BT8" s="62"/>
      <c r="BU8" s="34"/>
      <c r="BV8" s="80">
        <f t="shared" ref="BV8" si="6">+B8+H8+N8+T8+Z8+AF8+AL8+AR8+AX8+BD8+BJ8+BP8</f>
        <v>18</v>
      </c>
      <c r="BW8" s="80">
        <f t="shared" ref="BW8" si="7">+C8+I8+O8+U8+AA8+AG8+AM8+AS8+AY8+BE8+BK8+BQ8</f>
        <v>2</v>
      </c>
      <c r="BX8" s="80">
        <f t="shared" ref="BX8" si="8">+D8+J8+P8+V8+AB8+AH8+AN8+AT8+AZ8+BF8+BL8+BR8</f>
        <v>28</v>
      </c>
      <c r="BY8" s="80">
        <f t="shared" ref="BY8" si="9">+E8+K8+Q8+W8+AC8+AI8+AO8+AU8+BA8+BG8+BM8+BS8</f>
        <v>2</v>
      </c>
      <c r="BZ8" s="80">
        <f t="shared" ref="BZ8" si="10">+F8+L8+R8+X8+AD8+AJ8+AP8+AV8+BB8+BH8+BN8+BT8</f>
        <v>2</v>
      </c>
      <c r="CA8" s="80">
        <f t="shared" ref="CA8" si="11">+G8+M8+S8+Y8+AE8+AK8+AQ8+AW8+BC8+BI8+BO8+BU8</f>
        <v>0</v>
      </c>
      <c r="CB8" s="77">
        <f>SUM(BV8:CA8)</f>
        <v>52</v>
      </c>
    </row>
    <row r="9" spans="1:80" x14ac:dyDescent="0.2">
      <c r="A9" s="35" t="s">
        <v>40</v>
      </c>
      <c r="B9" s="68"/>
      <c r="C9" s="69">
        <v>5</v>
      </c>
      <c r="D9" s="69">
        <v>1</v>
      </c>
      <c r="E9" s="70"/>
      <c r="F9" s="70"/>
      <c r="G9" s="70"/>
      <c r="H9" s="71"/>
      <c r="I9" s="69"/>
      <c r="J9" s="69">
        <v>5</v>
      </c>
      <c r="K9" s="68"/>
      <c r="L9" s="68"/>
      <c r="M9" s="62"/>
      <c r="N9" s="65"/>
      <c r="O9" s="63">
        <v>1</v>
      </c>
      <c r="P9" s="63">
        <v>4</v>
      </c>
      <c r="Q9" s="70"/>
      <c r="R9" s="70"/>
      <c r="S9" s="70"/>
      <c r="T9" s="65">
        <v>5</v>
      </c>
      <c r="U9" s="63">
        <v>1</v>
      </c>
      <c r="V9" s="63">
        <v>1</v>
      </c>
      <c r="W9" s="70"/>
      <c r="X9" s="70"/>
      <c r="Y9" s="72"/>
      <c r="Z9" s="65"/>
      <c r="AA9" s="63">
        <v>2</v>
      </c>
      <c r="AB9" s="63">
        <v>5</v>
      </c>
      <c r="AC9" s="63"/>
      <c r="AD9" s="70"/>
      <c r="AE9" s="72"/>
      <c r="AF9" s="65">
        <v>3</v>
      </c>
      <c r="AG9" s="63"/>
      <c r="AH9" s="63">
        <v>2</v>
      </c>
      <c r="AI9" s="63"/>
      <c r="AJ9" s="70"/>
      <c r="AK9" s="72"/>
      <c r="AL9" s="65"/>
      <c r="AM9" s="64"/>
      <c r="AN9" s="64"/>
      <c r="AO9" s="64">
        <v>1</v>
      </c>
      <c r="AP9" s="63"/>
      <c r="AQ9" s="67"/>
      <c r="AR9" s="65"/>
      <c r="AS9" s="64">
        <v>1</v>
      </c>
      <c r="AT9" s="63">
        <v>4</v>
      </c>
      <c r="AU9" s="62"/>
      <c r="AV9" s="63"/>
      <c r="AW9" s="67"/>
      <c r="AX9" s="65"/>
      <c r="AY9" s="64"/>
      <c r="AZ9" s="63"/>
      <c r="BA9" s="62"/>
      <c r="BB9" s="62"/>
      <c r="BC9" s="67"/>
      <c r="BD9" s="65"/>
      <c r="BE9" s="64"/>
      <c r="BF9" s="63"/>
      <c r="BG9" s="62"/>
      <c r="BH9" s="62"/>
      <c r="BI9" s="67"/>
      <c r="BJ9" s="65"/>
      <c r="BK9" s="64"/>
      <c r="BL9" s="63"/>
      <c r="BM9" s="62"/>
      <c r="BN9" s="62"/>
      <c r="BO9" s="67"/>
      <c r="BP9" s="65"/>
      <c r="BQ9" s="64"/>
      <c r="BR9" s="63"/>
      <c r="BS9" s="62"/>
      <c r="BT9" s="62"/>
      <c r="BU9" s="34"/>
      <c r="BV9" s="80">
        <f t="shared" si="0"/>
        <v>8</v>
      </c>
      <c r="BW9" s="80">
        <f t="shared" si="1"/>
        <v>10</v>
      </c>
      <c r="BX9" s="80">
        <f t="shared" si="2"/>
        <v>22</v>
      </c>
      <c r="BY9" s="80">
        <f t="shared" si="3"/>
        <v>1</v>
      </c>
      <c r="BZ9" s="80">
        <f t="shared" si="4"/>
        <v>0</v>
      </c>
      <c r="CA9" s="80">
        <f t="shared" si="5"/>
        <v>0</v>
      </c>
      <c r="CB9" s="78">
        <f>SUM(BV9:CA9)</f>
        <v>41</v>
      </c>
    </row>
    <row r="10" spans="1:80" x14ac:dyDescent="0.2">
      <c r="A10" s="35" t="s">
        <v>51</v>
      </c>
      <c r="B10" s="68"/>
      <c r="C10" s="69">
        <v>2</v>
      </c>
      <c r="D10" s="69">
        <v>4</v>
      </c>
      <c r="E10" s="70"/>
      <c r="F10" s="70"/>
      <c r="G10" s="70"/>
      <c r="H10" s="71">
        <v>2</v>
      </c>
      <c r="I10" s="69"/>
      <c r="J10" s="69">
        <v>2</v>
      </c>
      <c r="K10" s="68"/>
      <c r="L10" s="68"/>
      <c r="M10" s="62"/>
      <c r="N10" s="65">
        <v>1</v>
      </c>
      <c r="O10" s="63"/>
      <c r="P10" s="63">
        <v>3</v>
      </c>
      <c r="Q10" s="70"/>
      <c r="R10" s="70"/>
      <c r="S10" s="70"/>
      <c r="T10" s="65">
        <v>2</v>
      </c>
      <c r="U10" s="63"/>
      <c r="V10" s="63">
        <v>3</v>
      </c>
      <c r="W10" s="70"/>
      <c r="X10" s="70"/>
      <c r="Y10" s="72"/>
      <c r="Z10" s="65">
        <v>4</v>
      </c>
      <c r="AA10" s="63">
        <v>2</v>
      </c>
      <c r="AB10" s="63">
        <v>1</v>
      </c>
      <c r="AC10" s="63">
        <v>1</v>
      </c>
      <c r="AD10" s="70"/>
      <c r="AE10" s="72"/>
      <c r="AF10" s="65">
        <v>2</v>
      </c>
      <c r="AG10" s="63"/>
      <c r="AH10" s="63">
        <v>4</v>
      </c>
      <c r="AI10" s="63"/>
      <c r="AJ10" s="70"/>
      <c r="AK10" s="72"/>
      <c r="AL10" s="65">
        <v>2</v>
      </c>
      <c r="AM10" s="64"/>
      <c r="AN10" s="64">
        <v>1</v>
      </c>
      <c r="AO10" s="64"/>
      <c r="AP10" s="63"/>
      <c r="AQ10" s="67"/>
      <c r="AR10" s="65"/>
      <c r="AS10" s="64"/>
      <c r="AT10" s="63">
        <v>6</v>
      </c>
      <c r="AU10" s="62"/>
      <c r="AV10" s="63"/>
      <c r="AW10" s="67"/>
      <c r="AX10" s="65"/>
      <c r="AY10" s="64">
        <v>2</v>
      </c>
      <c r="AZ10" s="63">
        <v>3</v>
      </c>
      <c r="BA10" s="62"/>
      <c r="BB10" s="62">
        <v>1</v>
      </c>
      <c r="BC10" s="67"/>
      <c r="BD10" s="65">
        <v>3</v>
      </c>
      <c r="BE10" s="64"/>
      <c r="BF10" s="63">
        <v>2</v>
      </c>
      <c r="BG10" s="62">
        <v>1</v>
      </c>
      <c r="BH10" s="62">
        <v>1</v>
      </c>
      <c r="BI10" s="67"/>
      <c r="BJ10" s="65">
        <v>2</v>
      </c>
      <c r="BK10" s="64"/>
      <c r="BL10" s="63">
        <v>2</v>
      </c>
      <c r="BM10" s="62"/>
      <c r="BN10" s="62">
        <v>2</v>
      </c>
      <c r="BO10" s="67"/>
      <c r="BP10" s="65"/>
      <c r="BQ10" s="64"/>
      <c r="BR10" s="63"/>
      <c r="BS10" s="62"/>
      <c r="BT10" s="62">
        <v>1</v>
      </c>
      <c r="BU10" s="34"/>
      <c r="BV10" s="80">
        <f t="shared" si="0"/>
        <v>18</v>
      </c>
      <c r="BW10" s="80">
        <f t="shared" si="1"/>
        <v>6</v>
      </c>
      <c r="BX10" s="80">
        <f t="shared" si="2"/>
        <v>31</v>
      </c>
      <c r="BY10" s="80">
        <f t="shared" si="3"/>
        <v>2</v>
      </c>
      <c r="BZ10" s="80">
        <f t="shared" si="4"/>
        <v>5</v>
      </c>
      <c r="CA10" s="80">
        <f t="shared" si="5"/>
        <v>0</v>
      </c>
      <c r="CB10" s="78">
        <f>SUM(BV10:CA10)</f>
        <v>62</v>
      </c>
    </row>
    <row r="11" spans="1:80" x14ac:dyDescent="0.2">
      <c r="A11" s="33" t="s">
        <v>37</v>
      </c>
      <c r="B11" s="62">
        <v>2</v>
      </c>
      <c r="C11" s="63">
        <v>1</v>
      </c>
      <c r="D11" s="63">
        <v>3</v>
      </c>
      <c r="E11" s="64"/>
      <c r="F11" s="64"/>
      <c r="G11" s="64"/>
      <c r="H11" s="65">
        <v>1</v>
      </c>
      <c r="I11" s="63">
        <v>1</v>
      </c>
      <c r="J11" s="63">
        <v>2</v>
      </c>
      <c r="K11" s="62"/>
      <c r="L11" s="62"/>
      <c r="M11" s="62"/>
      <c r="N11" s="65"/>
      <c r="O11" s="63">
        <v>2</v>
      </c>
      <c r="P11" s="63">
        <v>3</v>
      </c>
      <c r="Q11" s="64"/>
      <c r="R11" s="64"/>
      <c r="S11" s="64"/>
      <c r="T11" s="65">
        <v>2</v>
      </c>
      <c r="U11" s="63"/>
      <c r="V11" s="63">
        <v>2</v>
      </c>
      <c r="W11" s="64"/>
      <c r="X11" s="64"/>
      <c r="Y11" s="66"/>
      <c r="Z11" s="65">
        <v>3</v>
      </c>
      <c r="AA11" s="63"/>
      <c r="AB11" s="63">
        <v>4</v>
      </c>
      <c r="AC11" s="63"/>
      <c r="AD11" s="64"/>
      <c r="AE11" s="66"/>
      <c r="AF11" s="65"/>
      <c r="AG11" s="63"/>
      <c r="AH11" s="63">
        <v>5</v>
      </c>
      <c r="AI11" s="63"/>
      <c r="AJ11" s="64"/>
      <c r="AK11" s="66"/>
      <c r="AL11" s="65"/>
      <c r="AM11" s="64"/>
      <c r="AN11" s="64"/>
      <c r="AO11" s="64"/>
      <c r="AP11" s="63"/>
      <c r="AQ11" s="67"/>
      <c r="AR11" s="65">
        <v>5</v>
      </c>
      <c r="AS11" s="64">
        <v>1</v>
      </c>
      <c r="AT11" s="63"/>
      <c r="AU11" s="62"/>
      <c r="AV11" s="63"/>
      <c r="AW11" s="67"/>
      <c r="AX11" s="65">
        <v>1</v>
      </c>
      <c r="AY11" s="64">
        <v>1</v>
      </c>
      <c r="AZ11" s="63">
        <v>1</v>
      </c>
      <c r="BA11" s="62">
        <v>1</v>
      </c>
      <c r="BB11" s="62"/>
      <c r="BC11" s="67"/>
      <c r="BD11" s="65">
        <v>2</v>
      </c>
      <c r="BE11" s="64"/>
      <c r="BF11" s="63">
        <v>3</v>
      </c>
      <c r="BG11" s="62">
        <v>1</v>
      </c>
      <c r="BH11" s="62"/>
      <c r="BI11" s="67"/>
      <c r="BJ11" s="65">
        <v>1</v>
      </c>
      <c r="BK11" s="64"/>
      <c r="BL11" s="63">
        <v>3</v>
      </c>
      <c r="BM11" s="62"/>
      <c r="BN11" s="62">
        <v>2</v>
      </c>
      <c r="BO11" s="67"/>
      <c r="BP11" s="65"/>
      <c r="BQ11" s="64"/>
      <c r="BR11" s="63"/>
      <c r="BS11" s="62">
        <v>1</v>
      </c>
      <c r="BT11" s="62">
        <v>1</v>
      </c>
      <c r="BU11" s="34"/>
      <c r="BV11" s="80">
        <f t="shared" si="0"/>
        <v>17</v>
      </c>
      <c r="BW11" s="80">
        <f t="shared" si="1"/>
        <v>6</v>
      </c>
      <c r="BX11" s="80">
        <f t="shared" si="2"/>
        <v>26</v>
      </c>
      <c r="BY11" s="80">
        <f t="shared" si="3"/>
        <v>3</v>
      </c>
      <c r="BZ11" s="80">
        <f t="shared" si="4"/>
        <v>3</v>
      </c>
      <c r="CA11" s="80">
        <f t="shared" si="5"/>
        <v>0</v>
      </c>
      <c r="CB11" s="78">
        <f t="shared" ref="CB11:CB15" si="12">SUM(BV11:CA11)</f>
        <v>55</v>
      </c>
    </row>
    <row r="12" spans="1:80" x14ac:dyDescent="0.2">
      <c r="A12" s="33" t="s">
        <v>55</v>
      </c>
      <c r="B12" s="62"/>
      <c r="C12" s="63">
        <v>2</v>
      </c>
      <c r="D12" s="63">
        <v>3</v>
      </c>
      <c r="E12" s="64">
        <v>1</v>
      </c>
      <c r="F12" s="64"/>
      <c r="G12" s="64"/>
      <c r="H12" s="65"/>
      <c r="I12" s="63"/>
      <c r="J12" s="63">
        <v>4</v>
      </c>
      <c r="K12" s="62"/>
      <c r="L12" s="62"/>
      <c r="M12" s="62"/>
      <c r="N12" s="65">
        <v>3</v>
      </c>
      <c r="O12" s="63">
        <v>1</v>
      </c>
      <c r="P12" s="63">
        <v>2</v>
      </c>
      <c r="Q12" s="64"/>
      <c r="R12" s="64"/>
      <c r="S12" s="64"/>
      <c r="T12" s="65">
        <v>4</v>
      </c>
      <c r="U12" s="63"/>
      <c r="V12" s="63">
        <v>2</v>
      </c>
      <c r="W12" s="64"/>
      <c r="X12" s="64"/>
      <c r="Y12" s="66"/>
      <c r="Z12" s="65">
        <v>2</v>
      </c>
      <c r="AA12" s="63"/>
      <c r="AB12" s="63">
        <v>6</v>
      </c>
      <c r="AC12" s="63">
        <v>1</v>
      </c>
      <c r="AD12" s="64"/>
      <c r="AE12" s="66"/>
      <c r="AF12" s="65">
        <v>3</v>
      </c>
      <c r="AG12" s="63">
        <v>1</v>
      </c>
      <c r="AH12" s="63">
        <v>2</v>
      </c>
      <c r="AI12" s="63"/>
      <c r="AJ12" s="64"/>
      <c r="AK12" s="66"/>
      <c r="AL12" s="65"/>
      <c r="AM12" s="64"/>
      <c r="AN12" s="64"/>
      <c r="AO12" s="64"/>
      <c r="AP12" s="63"/>
      <c r="AQ12" s="67"/>
      <c r="AR12" s="65">
        <v>3</v>
      </c>
      <c r="AS12" s="64">
        <v>1</v>
      </c>
      <c r="AT12" s="63">
        <v>1</v>
      </c>
      <c r="AU12" s="62">
        <v>1</v>
      </c>
      <c r="AV12" s="63"/>
      <c r="AW12" s="67"/>
      <c r="AX12" s="65"/>
      <c r="AY12" s="64"/>
      <c r="AZ12" s="63">
        <v>4</v>
      </c>
      <c r="BA12" s="62"/>
      <c r="BB12" s="62"/>
      <c r="BC12" s="67"/>
      <c r="BD12" s="65">
        <v>2</v>
      </c>
      <c r="BE12" s="64">
        <v>1</v>
      </c>
      <c r="BF12" s="63">
        <v>3</v>
      </c>
      <c r="BG12" s="62">
        <v>1</v>
      </c>
      <c r="BH12" s="62"/>
      <c r="BI12" s="67"/>
      <c r="BJ12" s="65">
        <v>3</v>
      </c>
      <c r="BK12" s="64"/>
      <c r="BL12" s="63">
        <v>2</v>
      </c>
      <c r="BM12" s="62"/>
      <c r="BN12" s="62"/>
      <c r="BO12" s="67"/>
      <c r="BP12" s="65"/>
      <c r="BQ12" s="64"/>
      <c r="BR12" s="63"/>
      <c r="BS12" s="62">
        <v>1</v>
      </c>
      <c r="BT12" s="62"/>
      <c r="BU12" s="34"/>
      <c r="BV12" s="80">
        <f t="shared" ref="BV12:CA12" si="13">+B12+H12+N12+T12+Z12+AF12+AL12+AR12+AX12+BD12+BJ12+BP12</f>
        <v>20</v>
      </c>
      <c r="BW12" s="80">
        <f t="shared" si="13"/>
        <v>6</v>
      </c>
      <c r="BX12" s="80">
        <f t="shared" si="13"/>
        <v>29</v>
      </c>
      <c r="BY12" s="80">
        <f t="shared" si="13"/>
        <v>5</v>
      </c>
      <c r="BZ12" s="80">
        <f t="shared" si="13"/>
        <v>0</v>
      </c>
      <c r="CA12" s="80">
        <f t="shared" si="13"/>
        <v>0</v>
      </c>
      <c r="CB12" s="78">
        <f t="shared" si="12"/>
        <v>60</v>
      </c>
    </row>
    <row r="13" spans="1:80" x14ac:dyDescent="0.2">
      <c r="A13" s="33" t="s">
        <v>41</v>
      </c>
      <c r="B13" s="62">
        <v>3</v>
      </c>
      <c r="C13" s="63"/>
      <c r="D13" s="63">
        <v>3</v>
      </c>
      <c r="E13" s="64"/>
      <c r="F13" s="64"/>
      <c r="G13" s="64"/>
      <c r="H13" s="65"/>
      <c r="I13" s="63"/>
      <c r="J13" s="63">
        <v>4</v>
      </c>
      <c r="K13" s="62"/>
      <c r="L13" s="62"/>
      <c r="M13" s="62"/>
      <c r="N13" s="65">
        <v>3</v>
      </c>
      <c r="O13" s="63"/>
      <c r="P13" s="63">
        <v>3</v>
      </c>
      <c r="Q13" s="64"/>
      <c r="R13" s="64"/>
      <c r="S13" s="64"/>
      <c r="T13" s="65">
        <v>4</v>
      </c>
      <c r="U13" s="63">
        <v>2</v>
      </c>
      <c r="V13" s="63"/>
      <c r="W13" s="64"/>
      <c r="X13" s="64"/>
      <c r="Y13" s="66"/>
      <c r="Z13" s="65">
        <v>2</v>
      </c>
      <c r="AA13" s="63">
        <v>2</v>
      </c>
      <c r="AB13" s="63">
        <v>2</v>
      </c>
      <c r="AC13" s="63"/>
      <c r="AD13" s="64"/>
      <c r="AE13" s="66"/>
      <c r="AF13" s="65">
        <v>1</v>
      </c>
      <c r="AG13" s="63">
        <v>1</v>
      </c>
      <c r="AH13" s="63">
        <v>4</v>
      </c>
      <c r="AI13" s="63"/>
      <c r="AJ13" s="64"/>
      <c r="AK13" s="66"/>
      <c r="AL13" s="65"/>
      <c r="AM13" s="64"/>
      <c r="AN13" s="64">
        <v>1</v>
      </c>
      <c r="AO13" s="64"/>
      <c r="AP13" s="63"/>
      <c r="AQ13" s="67"/>
      <c r="AR13" s="65">
        <v>2</v>
      </c>
      <c r="AS13" s="64">
        <v>1</v>
      </c>
      <c r="AT13" s="63">
        <v>4</v>
      </c>
      <c r="AU13" s="62"/>
      <c r="AV13" s="63"/>
      <c r="AW13" s="67"/>
      <c r="AX13" s="65">
        <v>1</v>
      </c>
      <c r="AY13" s="64"/>
      <c r="AZ13" s="63">
        <v>3</v>
      </c>
      <c r="BA13" s="62"/>
      <c r="BB13" s="62"/>
      <c r="BC13" s="67"/>
      <c r="BD13" s="65">
        <v>1</v>
      </c>
      <c r="BE13" s="64">
        <v>1</v>
      </c>
      <c r="BF13" s="63">
        <v>2</v>
      </c>
      <c r="BG13" s="62">
        <v>2</v>
      </c>
      <c r="BH13" s="62"/>
      <c r="BI13" s="67"/>
      <c r="BJ13" s="65"/>
      <c r="BK13" s="64"/>
      <c r="BL13" s="63"/>
      <c r="BM13" s="62"/>
      <c r="BN13" s="62"/>
      <c r="BO13" s="67"/>
      <c r="BP13" s="65"/>
      <c r="BQ13" s="64"/>
      <c r="BR13" s="63"/>
      <c r="BS13" s="62"/>
      <c r="BT13" s="62"/>
      <c r="BU13" s="34"/>
      <c r="BV13" s="80">
        <f t="shared" si="0"/>
        <v>17</v>
      </c>
      <c r="BW13" s="80">
        <f t="shared" si="1"/>
        <v>7</v>
      </c>
      <c r="BX13" s="80">
        <f t="shared" si="2"/>
        <v>26</v>
      </c>
      <c r="BY13" s="80">
        <f t="shared" si="3"/>
        <v>2</v>
      </c>
      <c r="BZ13" s="80">
        <f t="shared" si="4"/>
        <v>0</v>
      </c>
      <c r="CA13" s="80">
        <f t="shared" si="5"/>
        <v>0</v>
      </c>
      <c r="CB13" s="78">
        <f t="shared" si="12"/>
        <v>52</v>
      </c>
    </row>
    <row r="14" spans="1:80" x14ac:dyDescent="0.2">
      <c r="A14" s="33" t="s">
        <v>47</v>
      </c>
      <c r="B14" s="62"/>
      <c r="C14" s="63"/>
      <c r="D14" s="63">
        <v>4</v>
      </c>
      <c r="E14" s="64"/>
      <c r="F14" s="64"/>
      <c r="G14" s="64"/>
      <c r="H14" s="65">
        <v>1</v>
      </c>
      <c r="I14" s="63"/>
      <c r="J14" s="63">
        <v>2</v>
      </c>
      <c r="K14" s="62"/>
      <c r="L14" s="62"/>
      <c r="M14" s="62">
        <v>1</v>
      </c>
      <c r="N14" s="65">
        <v>2</v>
      </c>
      <c r="O14" s="63"/>
      <c r="P14" s="63">
        <v>2</v>
      </c>
      <c r="Q14" s="64"/>
      <c r="R14" s="64"/>
      <c r="S14" s="64"/>
      <c r="T14" s="65">
        <v>3</v>
      </c>
      <c r="U14" s="63">
        <v>1</v>
      </c>
      <c r="V14" s="63">
        <v>2</v>
      </c>
      <c r="W14" s="64"/>
      <c r="X14" s="64"/>
      <c r="Y14" s="66"/>
      <c r="Z14" s="65"/>
      <c r="AA14" s="63">
        <v>1</v>
      </c>
      <c r="AB14" s="63">
        <v>3</v>
      </c>
      <c r="AC14" s="63">
        <v>1</v>
      </c>
      <c r="AD14" s="64"/>
      <c r="AE14" s="66"/>
      <c r="AF14" s="65"/>
      <c r="AG14" s="63"/>
      <c r="AH14" s="63">
        <v>5</v>
      </c>
      <c r="AI14" s="63"/>
      <c r="AJ14" s="64"/>
      <c r="AK14" s="66"/>
      <c r="AL14" s="65"/>
      <c r="AM14" s="64"/>
      <c r="AN14" s="64">
        <v>1</v>
      </c>
      <c r="AO14" s="64"/>
      <c r="AP14" s="63"/>
      <c r="AQ14" s="67"/>
      <c r="AR14" s="65"/>
      <c r="AS14" s="64"/>
      <c r="AT14" s="63">
        <v>5</v>
      </c>
      <c r="AU14" s="62"/>
      <c r="AV14" s="63"/>
      <c r="AW14" s="67"/>
      <c r="AX14" s="65">
        <v>4</v>
      </c>
      <c r="AY14" s="64"/>
      <c r="AZ14" s="63">
        <v>1</v>
      </c>
      <c r="BA14" s="62">
        <v>1</v>
      </c>
      <c r="BB14" s="62"/>
      <c r="BC14" s="67"/>
      <c r="BD14" s="65">
        <v>2</v>
      </c>
      <c r="BE14" s="64">
        <v>1</v>
      </c>
      <c r="BF14" s="63">
        <v>2</v>
      </c>
      <c r="BG14" s="62"/>
      <c r="BH14" s="62">
        <v>3</v>
      </c>
      <c r="BI14" s="67"/>
      <c r="BJ14" s="65">
        <v>2</v>
      </c>
      <c r="BK14" s="64"/>
      <c r="BL14" s="63">
        <v>2</v>
      </c>
      <c r="BM14" s="62">
        <v>1</v>
      </c>
      <c r="BN14" s="62"/>
      <c r="BO14" s="67"/>
      <c r="BP14" s="65"/>
      <c r="BQ14" s="64"/>
      <c r="BR14" s="63"/>
      <c r="BS14" s="62"/>
      <c r="BT14" s="62"/>
      <c r="BU14" s="34"/>
      <c r="BV14" s="80">
        <f t="shared" si="0"/>
        <v>14</v>
      </c>
      <c r="BW14" s="80">
        <f t="shared" si="1"/>
        <v>3</v>
      </c>
      <c r="BX14" s="80">
        <f t="shared" si="2"/>
        <v>29</v>
      </c>
      <c r="BY14" s="80">
        <f t="shared" si="3"/>
        <v>3</v>
      </c>
      <c r="BZ14" s="80">
        <f t="shared" si="4"/>
        <v>3</v>
      </c>
      <c r="CA14" s="80">
        <f t="shared" si="5"/>
        <v>1</v>
      </c>
      <c r="CB14" s="78">
        <f t="shared" si="12"/>
        <v>53</v>
      </c>
    </row>
    <row r="15" spans="1:80" x14ac:dyDescent="0.2">
      <c r="A15" s="33" t="s">
        <v>56</v>
      </c>
      <c r="B15" s="62">
        <v>2</v>
      </c>
      <c r="C15" s="63"/>
      <c r="D15" s="63">
        <v>5</v>
      </c>
      <c r="E15" s="64"/>
      <c r="F15" s="64"/>
      <c r="G15" s="64"/>
      <c r="H15" s="65">
        <v>1</v>
      </c>
      <c r="I15" s="63">
        <v>2</v>
      </c>
      <c r="J15" s="63">
        <v>2</v>
      </c>
      <c r="K15" s="62"/>
      <c r="L15" s="62"/>
      <c r="M15" s="62"/>
      <c r="N15" s="65">
        <v>1</v>
      </c>
      <c r="O15" s="63"/>
      <c r="P15" s="63">
        <v>3</v>
      </c>
      <c r="Q15" s="64"/>
      <c r="R15" s="64"/>
      <c r="S15" s="64"/>
      <c r="T15" s="65">
        <v>3</v>
      </c>
      <c r="U15" s="63"/>
      <c r="V15" s="63">
        <v>3</v>
      </c>
      <c r="W15" s="64"/>
      <c r="X15" s="64"/>
      <c r="Y15" s="66"/>
      <c r="Z15" s="65">
        <v>2</v>
      </c>
      <c r="AA15" s="63">
        <v>1</v>
      </c>
      <c r="AB15" s="63">
        <v>4</v>
      </c>
      <c r="AC15" s="63"/>
      <c r="AD15" s="64"/>
      <c r="AE15" s="66"/>
      <c r="AF15" s="65">
        <v>3</v>
      </c>
      <c r="AG15" s="63"/>
      <c r="AH15" s="63">
        <v>3</v>
      </c>
      <c r="AI15" s="63"/>
      <c r="AJ15" s="64"/>
      <c r="AK15" s="66"/>
      <c r="AL15" s="65"/>
      <c r="AM15" s="64"/>
      <c r="AN15" s="64"/>
      <c r="AO15" s="64"/>
      <c r="AP15" s="63"/>
      <c r="AQ15" s="67">
        <v>1</v>
      </c>
      <c r="AR15" s="65"/>
      <c r="AS15" s="64">
        <v>1</v>
      </c>
      <c r="AT15" s="63">
        <v>4</v>
      </c>
      <c r="AU15" s="62"/>
      <c r="AV15" s="63"/>
      <c r="AW15" s="67"/>
      <c r="AX15" s="65"/>
      <c r="AY15" s="64"/>
      <c r="AZ15" s="63">
        <v>3</v>
      </c>
      <c r="BA15" s="62">
        <v>1</v>
      </c>
      <c r="BB15" s="62"/>
      <c r="BC15" s="67"/>
      <c r="BD15" s="65">
        <v>2</v>
      </c>
      <c r="BE15" s="64"/>
      <c r="BF15" s="63">
        <v>2</v>
      </c>
      <c r="BG15" s="62">
        <v>1</v>
      </c>
      <c r="BH15" s="62">
        <v>2</v>
      </c>
      <c r="BI15" s="67"/>
      <c r="BJ15" s="65">
        <v>1</v>
      </c>
      <c r="BK15" s="64">
        <v>1</v>
      </c>
      <c r="BL15" s="63">
        <v>3</v>
      </c>
      <c r="BM15" s="62"/>
      <c r="BN15" s="62"/>
      <c r="BO15" s="67"/>
      <c r="BP15" s="65"/>
      <c r="BQ15" s="64"/>
      <c r="BR15" s="63"/>
      <c r="BS15" s="62"/>
      <c r="BT15" s="62"/>
      <c r="BU15" s="34"/>
      <c r="BV15" s="80">
        <f t="shared" si="0"/>
        <v>15</v>
      </c>
      <c r="BW15" s="80">
        <f t="shared" si="1"/>
        <v>5</v>
      </c>
      <c r="BX15" s="80">
        <f t="shared" si="2"/>
        <v>32</v>
      </c>
      <c r="BY15" s="80">
        <f t="shared" si="3"/>
        <v>2</v>
      </c>
      <c r="BZ15" s="80">
        <f t="shared" si="4"/>
        <v>2</v>
      </c>
      <c r="CA15" s="80">
        <f t="shared" si="5"/>
        <v>1</v>
      </c>
      <c r="CB15" s="78">
        <f t="shared" si="12"/>
        <v>57</v>
      </c>
    </row>
    <row r="16" spans="1:80" x14ac:dyDescent="0.2">
      <c r="A16" s="33" t="s">
        <v>42</v>
      </c>
      <c r="B16" s="62">
        <v>1</v>
      </c>
      <c r="C16" s="63"/>
      <c r="D16" s="63">
        <v>3</v>
      </c>
      <c r="E16" s="64">
        <v>1</v>
      </c>
      <c r="F16" s="64"/>
      <c r="G16" s="64"/>
      <c r="H16" s="65">
        <v>3</v>
      </c>
      <c r="I16" s="63"/>
      <c r="J16" s="63">
        <v>2</v>
      </c>
      <c r="K16" s="62"/>
      <c r="L16" s="62"/>
      <c r="M16" s="62"/>
      <c r="N16" s="65">
        <v>5</v>
      </c>
      <c r="O16" s="63"/>
      <c r="P16" s="63"/>
      <c r="Q16" s="64"/>
      <c r="R16" s="64"/>
      <c r="S16" s="64"/>
      <c r="T16" s="65">
        <v>2</v>
      </c>
      <c r="U16" s="63">
        <v>1</v>
      </c>
      <c r="V16" s="63">
        <v>2</v>
      </c>
      <c r="W16" s="64"/>
      <c r="X16" s="64"/>
      <c r="Y16" s="66"/>
      <c r="Z16" s="65">
        <v>3</v>
      </c>
      <c r="AA16" s="63"/>
      <c r="AB16" s="63">
        <v>1</v>
      </c>
      <c r="AC16" s="63">
        <v>1</v>
      </c>
      <c r="AD16" s="64"/>
      <c r="AE16" s="66"/>
      <c r="AF16" s="65">
        <v>2</v>
      </c>
      <c r="AG16" s="63">
        <v>1</v>
      </c>
      <c r="AH16" s="63">
        <v>3</v>
      </c>
      <c r="AI16" s="63"/>
      <c r="AJ16" s="64"/>
      <c r="AK16" s="66"/>
      <c r="AL16" s="65"/>
      <c r="AM16" s="64"/>
      <c r="AN16" s="64"/>
      <c r="AO16" s="64"/>
      <c r="AP16" s="63"/>
      <c r="AQ16" s="67">
        <v>1</v>
      </c>
      <c r="AR16" s="65">
        <v>4</v>
      </c>
      <c r="AS16" s="64"/>
      <c r="AT16" s="63">
        <v>4</v>
      </c>
      <c r="AU16" s="62"/>
      <c r="AV16" s="63"/>
      <c r="AW16" s="67"/>
      <c r="AX16" s="65">
        <v>3</v>
      </c>
      <c r="AY16" s="64"/>
      <c r="AZ16" s="63">
        <v>2</v>
      </c>
      <c r="BA16" s="62"/>
      <c r="BB16" s="62">
        <v>2</v>
      </c>
      <c r="BC16" s="67"/>
      <c r="BD16" s="65"/>
      <c r="BE16" s="64"/>
      <c r="BF16" s="63">
        <v>2</v>
      </c>
      <c r="BG16" s="62">
        <v>1</v>
      </c>
      <c r="BH16" s="62">
        <v>3</v>
      </c>
      <c r="BI16" s="67"/>
      <c r="BJ16" s="65">
        <v>1</v>
      </c>
      <c r="BK16" s="64"/>
      <c r="BL16" s="63">
        <v>3</v>
      </c>
      <c r="BM16" s="62"/>
      <c r="BN16" s="62"/>
      <c r="BO16" s="67"/>
      <c r="BP16" s="65"/>
      <c r="BQ16" s="64"/>
      <c r="BR16" s="63">
        <v>2</v>
      </c>
      <c r="BS16" s="62">
        <v>1</v>
      </c>
      <c r="BT16" s="62"/>
      <c r="BU16" s="34"/>
      <c r="BV16" s="80">
        <f t="shared" si="0"/>
        <v>24</v>
      </c>
      <c r="BW16" s="80">
        <f t="shared" si="1"/>
        <v>2</v>
      </c>
      <c r="BX16" s="80">
        <f t="shared" si="2"/>
        <v>24</v>
      </c>
      <c r="BY16" s="80">
        <f t="shared" si="3"/>
        <v>4</v>
      </c>
      <c r="BZ16" s="80">
        <f t="shared" si="4"/>
        <v>5</v>
      </c>
      <c r="CA16" s="80">
        <f t="shared" si="5"/>
        <v>1</v>
      </c>
      <c r="CB16" s="78">
        <f t="shared" ref="CB16:CB23" si="14">SUM(BV16:CA16)</f>
        <v>60</v>
      </c>
    </row>
    <row r="17" spans="1:80" x14ac:dyDescent="0.2">
      <c r="A17" s="33" t="s">
        <v>50</v>
      </c>
      <c r="B17" s="62"/>
      <c r="C17" s="63">
        <v>1</v>
      </c>
      <c r="D17" s="63">
        <v>2</v>
      </c>
      <c r="E17" s="64">
        <v>1</v>
      </c>
      <c r="F17" s="64"/>
      <c r="G17" s="64"/>
      <c r="H17" s="65">
        <v>2</v>
      </c>
      <c r="I17" s="63">
        <v>2</v>
      </c>
      <c r="J17" s="63">
        <v>2</v>
      </c>
      <c r="K17" s="62"/>
      <c r="L17" s="62"/>
      <c r="M17" s="62"/>
      <c r="N17" s="65"/>
      <c r="O17" s="63">
        <v>1</v>
      </c>
      <c r="P17" s="63">
        <v>3</v>
      </c>
      <c r="Q17" s="64"/>
      <c r="R17" s="64"/>
      <c r="S17" s="64"/>
      <c r="T17" s="65"/>
      <c r="U17" s="63">
        <v>1</v>
      </c>
      <c r="V17" s="63">
        <v>4</v>
      </c>
      <c r="W17" s="64"/>
      <c r="X17" s="64"/>
      <c r="Y17" s="66"/>
      <c r="Z17" s="65">
        <v>4</v>
      </c>
      <c r="AA17" s="63">
        <v>1</v>
      </c>
      <c r="AB17" s="63">
        <v>3</v>
      </c>
      <c r="AC17" s="63"/>
      <c r="AD17" s="64"/>
      <c r="AE17" s="66"/>
      <c r="AF17" s="65">
        <v>2</v>
      </c>
      <c r="AG17" s="63"/>
      <c r="AH17" s="63">
        <v>3</v>
      </c>
      <c r="AI17" s="63"/>
      <c r="AJ17" s="64"/>
      <c r="AK17" s="66"/>
      <c r="AL17" s="65"/>
      <c r="AM17" s="64"/>
      <c r="AN17" s="64"/>
      <c r="AO17" s="64">
        <v>1</v>
      </c>
      <c r="AP17" s="63"/>
      <c r="AQ17" s="67"/>
      <c r="AR17" s="65">
        <v>1</v>
      </c>
      <c r="AS17" s="64">
        <v>2</v>
      </c>
      <c r="AT17" s="63">
        <v>4</v>
      </c>
      <c r="AU17" s="62"/>
      <c r="AV17" s="63"/>
      <c r="AW17" s="67"/>
      <c r="AX17" s="65">
        <v>3</v>
      </c>
      <c r="AY17" s="64"/>
      <c r="AZ17" s="63">
        <v>2</v>
      </c>
      <c r="BA17" s="62"/>
      <c r="BB17" s="62"/>
      <c r="BC17" s="67"/>
      <c r="BD17" s="65"/>
      <c r="BE17" s="64">
        <v>1</v>
      </c>
      <c r="BF17" s="63">
        <v>4</v>
      </c>
      <c r="BG17" s="62"/>
      <c r="BH17" s="62">
        <v>2</v>
      </c>
      <c r="BI17" s="67"/>
      <c r="BJ17" s="65"/>
      <c r="BK17" s="64"/>
      <c r="BL17" s="63">
        <v>4</v>
      </c>
      <c r="BM17" s="62"/>
      <c r="BN17" s="62">
        <v>2</v>
      </c>
      <c r="BO17" s="67"/>
      <c r="BP17" s="65"/>
      <c r="BQ17" s="64"/>
      <c r="BR17" s="63"/>
      <c r="BS17" s="62"/>
      <c r="BT17" s="62"/>
      <c r="BU17" s="34"/>
      <c r="BV17" s="80">
        <f t="shared" si="0"/>
        <v>12</v>
      </c>
      <c r="BW17" s="80">
        <f t="shared" si="1"/>
        <v>9</v>
      </c>
      <c r="BX17" s="80">
        <f t="shared" si="2"/>
        <v>31</v>
      </c>
      <c r="BY17" s="80">
        <f t="shared" si="3"/>
        <v>2</v>
      </c>
      <c r="BZ17" s="80">
        <f t="shared" si="4"/>
        <v>4</v>
      </c>
      <c r="CA17" s="80">
        <f t="shared" si="5"/>
        <v>0</v>
      </c>
      <c r="CB17" s="78">
        <f t="shared" si="14"/>
        <v>58</v>
      </c>
    </row>
    <row r="18" spans="1:80" x14ac:dyDescent="0.2">
      <c r="A18" s="33" t="s">
        <v>59</v>
      </c>
      <c r="B18" s="62"/>
      <c r="C18" s="63">
        <v>1</v>
      </c>
      <c r="D18" s="63">
        <v>4</v>
      </c>
      <c r="E18" s="64"/>
      <c r="F18" s="64"/>
      <c r="G18" s="64"/>
      <c r="H18" s="65">
        <v>3</v>
      </c>
      <c r="I18" s="63">
        <v>3</v>
      </c>
      <c r="J18" s="63"/>
      <c r="K18" s="62"/>
      <c r="L18" s="62"/>
      <c r="M18" s="62"/>
      <c r="N18" s="65"/>
      <c r="O18" s="63"/>
      <c r="P18" s="63">
        <v>4</v>
      </c>
      <c r="Q18" s="64"/>
      <c r="R18" s="64"/>
      <c r="S18" s="64"/>
      <c r="T18" s="65">
        <v>1</v>
      </c>
      <c r="U18" s="63"/>
      <c r="V18" s="63">
        <v>3</v>
      </c>
      <c r="W18" s="64"/>
      <c r="X18" s="64"/>
      <c r="Y18" s="66"/>
      <c r="Z18" s="65">
        <v>1</v>
      </c>
      <c r="AA18" s="63">
        <v>1</v>
      </c>
      <c r="AB18" s="63">
        <v>5</v>
      </c>
      <c r="AC18" s="63"/>
      <c r="AD18" s="64"/>
      <c r="AE18" s="66"/>
      <c r="AF18" s="65"/>
      <c r="AG18" s="63"/>
      <c r="AH18" s="63">
        <v>3</v>
      </c>
      <c r="AI18" s="63">
        <v>1</v>
      </c>
      <c r="AJ18" s="64"/>
      <c r="AK18" s="66">
        <v>1</v>
      </c>
      <c r="AL18" s="65"/>
      <c r="AM18" s="64"/>
      <c r="AN18" s="64"/>
      <c r="AO18" s="64"/>
      <c r="AP18" s="63"/>
      <c r="AQ18" s="67"/>
      <c r="AR18" s="65">
        <v>2</v>
      </c>
      <c r="AS18" s="64">
        <v>2</v>
      </c>
      <c r="AT18" s="63">
        <v>3</v>
      </c>
      <c r="AU18" s="62"/>
      <c r="AV18" s="63"/>
      <c r="AW18" s="67"/>
      <c r="AX18" s="65"/>
      <c r="AY18" s="64">
        <v>1</v>
      </c>
      <c r="AZ18" s="63">
        <v>2</v>
      </c>
      <c r="BA18" s="62">
        <v>1</v>
      </c>
      <c r="BB18" s="62"/>
      <c r="BC18" s="67">
        <v>2</v>
      </c>
      <c r="BD18" s="65"/>
      <c r="BE18" s="64"/>
      <c r="BF18" s="63">
        <v>4</v>
      </c>
      <c r="BG18" s="62"/>
      <c r="BH18" s="62">
        <v>1</v>
      </c>
      <c r="BI18" s="67"/>
      <c r="BJ18" s="65">
        <v>6</v>
      </c>
      <c r="BK18" s="64"/>
      <c r="BL18" s="63">
        <v>1</v>
      </c>
      <c r="BM18" s="62"/>
      <c r="BN18" s="62"/>
      <c r="BO18" s="67"/>
      <c r="BP18" s="65"/>
      <c r="BQ18" s="64"/>
      <c r="BR18" s="63"/>
      <c r="BS18" s="62">
        <v>1</v>
      </c>
      <c r="BT18" s="62"/>
      <c r="BU18" s="34"/>
      <c r="BV18" s="80">
        <f t="shared" ref="BV18" si="15">+B18+H18+N18+T18+Z18+AF18+AL18+AR18+AX18+BD18+BJ18+BP18</f>
        <v>13</v>
      </c>
      <c r="BW18" s="80">
        <f t="shared" ref="BW18" si="16">+C18+I18+O18+U18+AA18+AG18+AM18+AS18+AY18+BE18+BK18+BQ18</f>
        <v>8</v>
      </c>
      <c r="BX18" s="80">
        <f t="shared" ref="BX18" si="17">+D18+J18+P18+V18+AB18+AH18+AN18+AT18+AZ18+BF18+BL18+BR18</f>
        <v>29</v>
      </c>
      <c r="BY18" s="80">
        <f t="shared" ref="BY18" si="18">+E18+K18+Q18+W18+AC18+AI18+AO18+AU18+BA18+BG18+BM18+BS18</f>
        <v>3</v>
      </c>
      <c r="BZ18" s="80">
        <f t="shared" ref="BZ18" si="19">+F18+L18+R18+X18+AD18+AJ18+AP18+AV18+BB18+BH18+BN18+BT18</f>
        <v>1</v>
      </c>
      <c r="CA18" s="80">
        <f t="shared" ref="CA18" si="20">+G18+M18+S18+Y18+AE18+AK18+AQ18+AW18+BC18+BI18+BO18+BU18</f>
        <v>3</v>
      </c>
      <c r="CB18" s="78">
        <f t="shared" ref="CB18" si="21">SUM(BV18:CA18)</f>
        <v>57</v>
      </c>
    </row>
    <row r="19" spans="1:80" x14ac:dyDescent="0.2">
      <c r="A19" s="33" t="s">
        <v>45</v>
      </c>
      <c r="B19" s="62"/>
      <c r="C19" s="63">
        <v>1</v>
      </c>
      <c r="D19" s="63">
        <v>5</v>
      </c>
      <c r="E19" s="64"/>
      <c r="F19" s="64"/>
      <c r="G19" s="64"/>
      <c r="H19" s="65">
        <v>5</v>
      </c>
      <c r="I19" s="63">
        <v>1</v>
      </c>
      <c r="J19" s="63"/>
      <c r="K19" s="62"/>
      <c r="L19" s="62"/>
      <c r="M19" s="62"/>
      <c r="N19" s="65">
        <v>1</v>
      </c>
      <c r="O19" s="63">
        <v>2</v>
      </c>
      <c r="P19" s="63">
        <v>3</v>
      </c>
      <c r="Q19" s="64"/>
      <c r="R19" s="64"/>
      <c r="S19" s="64"/>
      <c r="T19" s="65">
        <v>1</v>
      </c>
      <c r="U19" s="63"/>
      <c r="V19" s="63">
        <v>2</v>
      </c>
      <c r="W19" s="64">
        <v>1</v>
      </c>
      <c r="X19" s="64"/>
      <c r="Y19" s="66"/>
      <c r="Z19" s="65">
        <v>1</v>
      </c>
      <c r="AA19" s="63">
        <v>1</v>
      </c>
      <c r="AB19" s="63">
        <v>3</v>
      </c>
      <c r="AC19" s="63"/>
      <c r="AD19" s="64"/>
      <c r="AE19" s="66"/>
      <c r="AF19" s="65">
        <v>2</v>
      </c>
      <c r="AG19" s="63"/>
      <c r="AH19" s="63">
        <v>3</v>
      </c>
      <c r="AI19" s="63"/>
      <c r="AJ19" s="64"/>
      <c r="AK19" s="66"/>
      <c r="AL19" s="65"/>
      <c r="AM19" s="64"/>
      <c r="AN19" s="64"/>
      <c r="AO19" s="64">
        <v>1</v>
      </c>
      <c r="AP19" s="63"/>
      <c r="AQ19" s="67"/>
      <c r="AR19" s="65">
        <v>2</v>
      </c>
      <c r="AS19" s="64"/>
      <c r="AT19" s="63">
        <v>3</v>
      </c>
      <c r="AU19" s="62"/>
      <c r="AV19" s="63"/>
      <c r="AW19" s="67"/>
      <c r="AX19" s="65">
        <v>4</v>
      </c>
      <c r="AY19" s="64">
        <v>3</v>
      </c>
      <c r="AZ19" s="63"/>
      <c r="BA19" s="62"/>
      <c r="BB19" s="62"/>
      <c r="BC19" s="67"/>
      <c r="BD19" s="65">
        <v>1</v>
      </c>
      <c r="BE19" s="64">
        <v>1</v>
      </c>
      <c r="BF19" s="63">
        <v>4</v>
      </c>
      <c r="BG19" s="62"/>
      <c r="BH19" s="62">
        <v>1</v>
      </c>
      <c r="BI19" s="67"/>
      <c r="BJ19" s="65"/>
      <c r="BK19" s="64"/>
      <c r="BL19" s="63">
        <v>4</v>
      </c>
      <c r="BM19" s="62"/>
      <c r="BN19" s="62">
        <v>2</v>
      </c>
      <c r="BO19" s="67"/>
      <c r="BP19" s="65"/>
      <c r="BQ19" s="64"/>
      <c r="BR19" s="63">
        <v>1</v>
      </c>
      <c r="BS19" s="62"/>
      <c r="BT19" s="62"/>
      <c r="BU19" s="34"/>
      <c r="BV19" s="80">
        <f t="shared" si="0"/>
        <v>17</v>
      </c>
      <c r="BW19" s="80">
        <f t="shared" si="1"/>
        <v>9</v>
      </c>
      <c r="BX19" s="80">
        <f t="shared" si="2"/>
        <v>28</v>
      </c>
      <c r="BY19" s="80">
        <f t="shared" si="3"/>
        <v>2</v>
      </c>
      <c r="BZ19" s="80">
        <f t="shared" si="4"/>
        <v>3</v>
      </c>
      <c r="CA19" s="80">
        <f t="shared" si="5"/>
        <v>0</v>
      </c>
      <c r="CB19" s="78">
        <f t="shared" si="14"/>
        <v>59</v>
      </c>
    </row>
    <row r="20" spans="1:80" x14ac:dyDescent="0.2">
      <c r="A20" s="33" t="s">
        <v>52</v>
      </c>
      <c r="B20" s="62">
        <v>1</v>
      </c>
      <c r="C20" s="63"/>
      <c r="D20" s="63">
        <v>4</v>
      </c>
      <c r="E20" s="73"/>
      <c r="F20" s="73"/>
      <c r="G20" s="73"/>
      <c r="H20" s="65">
        <v>1</v>
      </c>
      <c r="I20" s="63">
        <v>2</v>
      </c>
      <c r="J20" s="63">
        <v>3</v>
      </c>
      <c r="K20" s="62"/>
      <c r="L20" s="62"/>
      <c r="M20" s="62"/>
      <c r="N20" s="65">
        <v>3</v>
      </c>
      <c r="O20" s="63">
        <v>1</v>
      </c>
      <c r="P20" s="63">
        <v>4</v>
      </c>
      <c r="Q20" s="73"/>
      <c r="R20" s="73"/>
      <c r="S20" s="73"/>
      <c r="T20" s="65">
        <v>4</v>
      </c>
      <c r="U20" s="63">
        <v>1</v>
      </c>
      <c r="V20" s="63"/>
      <c r="W20" s="73"/>
      <c r="X20" s="73"/>
      <c r="Y20" s="74"/>
      <c r="Z20" s="65"/>
      <c r="AA20" s="63"/>
      <c r="AB20" s="63">
        <v>6</v>
      </c>
      <c r="AC20" s="63"/>
      <c r="AD20" s="73"/>
      <c r="AE20" s="74"/>
      <c r="AF20" s="65">
        <v>2</v>
      </c>
      <c r="AG20" s="63"/>
      <c r="AH20" s="63">
        <v>5</v>
      </c>
      <c r="AI20" s="63"/>
      <c r="AJ20" s="73"/>
      <c r="AK20" s="74"/>
      <c r="AL20" s="65"/>
      <c r="AM20" s="64"/>
      <c r="AN20" s="64"/>
      <c r="AO20" s="64"/>
      <c r="AP20" s="63"/>
      <c r="AQ20" s="67"/>
      <c r="AR20" s="65">
        <v>2</v>
      </c>
      <c r="AS20" s="64">
        <v>2</v>
      </c>
      <c r="AT20" s="63">
        <v>4</v>
      </c>
      <c r="AU20" s="62"/>
      <c r="AV20" s="63"/>
      <c r="AW20" s="67"/>
      <c r="AX20" s="65"/>
      <c r="AY20" s="64"/>
      <c r="AZ20" s="63">
        <v>4</v>
      </c>
      <c r="BA20" s="62"/>
      <c r="BB20" s="62">
        <v>1</v>
      </c>
      <c r="BC20" s="67"/>
      <c r="BD20" s="65"/>
      <c r="BE20" s="64">
        <v>1</v>
      </c>
      <c r="BF20" s="63">
        <v>3</v>
      </c>
      <c r="BG20" s="62">
        <v>1</v>
      </c>
      <c r="BH20" s="62">
        <v>3</v>
      </c>
      <c r="BI20" s="67"/>
      <c r="BJ20" s="65">
        <v>2</v>
      </c>
      <c r="BK20" s="64"/>
      <c r="BL20" s="63">
        <v>2</v>
      </c>
      <c r="BM20" s="62"/>
      <c r="BN20" s="62">
        <v>3</v>
      </c>
      <c r="BO20" s="67"/>
      <c r="BP20" s="65"/>
      <c r="BQ20" s="64"/>
      <c r="BR20" s="63">
        <v>1</v>
      </c>
      <c r="BS20" s="62"/>
      <c r="BT20" s="62"/>
      <c r="BU20" s="34"/>
      <c r="BV20" s="80">
        <f t="shared" si="0"/>
        <v>15</v>
      </c>
      <c r="BW20" s="80">
        <f t="shared" si="1"/>
        <v>7</v>
      </c>
      <c r="BX20" s="80">
        <f t="shared" si="2"/>
        <v>36</v>
      </c>
      <c r="BY20" s="80">
        <f t="shared" si="3"/>
        <v>1</v>
      </c>
      <c r="BZ20" s="80">
        <f t="shared" si="4"/>
        <v>7</v>
      </c>
      <c r="CA20" s="80">
        <f t="shared" si="5"/>
        <v>0</v>
      </c>
      <c r="CB20" s="79">
        <f t="shared" si="14"/>
        <v>66</v>
      </c>
    </row>
    <row r="21" spans="1:80" x14ac:dyDescent="0.2">
      <c r="A21" s="33" t="s">
        <v>43</v>
      </c>
      <c r="B21" s="62">
        <v>1</v>
      </c>
      <c r="C21" s="63"/>
      <c r="D21" s="63">
        <v>5</v>
      </c>
      <c r="E21" s="64"/>
      <c r="F21" s="64"/>
      <c r="G21" s="64"/>
      <c r="H21" s="65">
        <v>1</v>
      </c>
      <c r="I21" s="63">
        <v>2</v>
      </c>
      <c r="J21" s="63">
        <v>2</v>
      </c>
      <c r="K21" s="62"/>
      <c r="L21" s="62"/>
      <c r="M21" s="62"/>
      <c r="N21" s="65"/>
      <c r="O21" s="63"/>
      <c r="P21" s="63">
        <v>4</v>
      </c>
      <c r="Q21" s="64"/>
      <c r="R21" s="64"/>
      <c r="S21" s="64"/>
      <c r="T21" s="65">
        <v>1</v>
      </c>
      <c r="U21" s="63"/>
      <c r="V21" s="63">
        <v>4</v>
      </c>
      <c r="W21" s="64"/>
      <c r="X21" s="64"/>
      <c r="Y21" s="66"/>
      <c r="Z21" s="65"/>
      <c r="AA21" s="63">
        <v>2</v>
      </c>
      <c r="AB21" s="63">
        <v>3</v>
      </c>
      <c r="AC21" s="63"/>
      <c r="AD21" s="64"/>
      <c r="AE21" s="66"/>
      <c r="AF21" s="65">
        <v>1</v>
      </c>
      <c r="AG21" s="63"/>
      <c r="AH21" s="63">
        <v>3</v>
      </c>
      <c r="AI21" s="63">
        <v>1</v>
      </c>
      <c r="AJ21" s="64"/>
      <c r="AK21" s="66"/>
      <c r="AL21" s="65"/>
      <c r="AM21" s="64"/>
      <c r="AN21" s="64"/>
      <c r="AO21" s="64"/>
      <c r="AP21" s="63"/>
      <c r="AQ21" s="67"/>
      <c r="AR21" s="65">
        <v>3</v>
      </c>
      <c r="AS21" s="64">
        <v>3</v>
      </c>
      <c r="AT21" s="63">
        <v>5</v>
      </c>
      <c r="AU21" s="62"/>
      <c r="AV21" s="63">
        <v>2</v>
      </c>
      <c r="AW21" s="67"/>
      <c r="AX21" s="65">
        <v>3</v>
      </c>
      <c r="AY21" s="64"/>
      <c r="AZ21" s="63">
        <v>1</v>
      </c>
      <c r="BA21" s="62">
        <v>1</v>
      </c>
      <c r="BB21" s="62"/>
      <c r="BC21" s="67"/>
      <c r="BD21" s="65">
        <v>1</v>
      </c>
      <c r="BE21" s="64"/>
      <c r="BF21" s="63">
        <v>4</v>
      </c>
      <c r="BG21" s="62"/>
      <c r="BH21" s="62">
        <v>2</v>
      </c>
      <c r="BI21" s="67"/>
      <c r="BJ21" s="65">
        <v>3</v>
      </c>
      <c r="BK21" s="64"/>
      <c r="BL21" s="63"/>
      <c r="BM21" s="62"/>
      <c r="BN21" s="62">
        <v>2</v>
      </c>
      <c r="BO21" s="67"/>
      <c r="BP21" s="65"/>
      <c r="BQ21" s="64"/>
      <c r="BR21" s="63"/>
      <c r="BS21" s="62">
        <v>1</v>
      </c>
      <c r="BT21" s="62"/>
      <c r="BU21" s="34"/>
      <c r="BV21" s="80">
        <f t="shared" si="0"/>
        <v>14</v>
      </c>
      <c r="BW21" s="80">
        <f t="shared" si="1"/>
        <v>7</v>
      </c>
      <c r="BX21" s="80">
        <f t="shared" si="2"/>
        <v>31</v>
      </c>
      <c r="BY21" s="80">
        <f t="shared" si="3"/>
        <v>3</v>
      </c>
      <c r="BZ21" s="80">
        <f t="shared" si="4"/>
        <v>6</v>
      </c>
      <c r="CA21" s="80">
        <f t="shared" si="5"/>
        <v>0</v>
      </c>
      <c r="CB21" s="78">
        <f t="shared" si="14"/>
        <v>61</v>
      </c>
    </row>
    <row r="22" spans="1:80" x14ac:dyDescent="0.2">
      <c r="A22" s="35" t="s">
        <v>57</v>
      </c>
      <c r="B22" s="62">
        <v>6</v>
      </c>
      <c r="C22" s="63"/>
      <c r="D22" s="63">
        <v>1</v>
      </c>
      <c r="E22" s="70"/>
      <c r="F22" s="70"/>
      <c r="G22" s="70"/>
      <c r="H22" s="71">
        <v>3</v>
      </c>
      <c r="I22" s="69"/>
      <c r="J22" s="69">
        <v>2</v>
      </c>
      <c r="K22" s="68"/>
      <c r="L22" s="68"/>
      <c r="M22" s="62"/>
      <c r="N22" s="65">
        <v>5</v>
      </c>
      <c r="O22" s="63">
        <v>1</v>
      </c>
      <c r="P22" s="63"/>
      <c r="Q22" s="70"/>
      <c r="R22" s="70"/>
      <c r="S22" s="70"/>
      <c r="T22" s="65">
        <v>2</v>
      </c>
      <c r="U22" s="63">
        <v>2</v>
      </c>
      <c r="V22" s="63">
        <v>1</v>
      </c>
      <c r="W22" s="70"/>
      <c r="X22" s="70"/>
      <c r="Y22" s="72"/>
      <c r="Z22" s="65">
        <v>2</v>
      </c>
      <c r="AA22" s="63"/>
      <c r="AB22" s="63">
        <v>4</v>
      </c>
      <c r="AC22" s="63"/>
      <c r="AD22" s="70"/>
      <c r="AE22" s="72"/>
      <c r="AF22" s="65">
        <v>1</v>
      </c>
      <c r="AG22" s="63"/>
      <c r="AH22" s="63">
        <v>4</v>
      </c>
      <c r="AI22" s="63"/>
      <c r="AJ22" s="70"/>
      <c r="AK22" s="72"/>
      <c r="AL22" s="65"/>
      <c r="AM22" s="64"/>
      <c r="AN22" s="64"/>
      <c r="AO22" s="64">
        <v>1</v>
      </c>
      <c r="AP22" s="63"/>
      <c r="AQ22" s="67"/>
      <c r="AR22" s="65">
        <v>2</v>
      </c>
      <c r="AS22" s="64"/>
      <c r="AT22" s="63">
        <v>1</v>
      </c>
      <c r="AU22" s="62">
        <v>1</v>
      </c>
      <c r="AV22" s="63"/>
      <c r="AW22" s="67">
        <v>1</v>
      </c>
      <c r="AX22" s="65"/>
      <c r="AY22" s="64">
        <v>1</v>
      </c>
      <c r="AZ22" s="63">
        <v>4</v>
      </c>
      <c r="BA22" s="62"/>
      <c r="BB22" s="62"/>
      <c r="BC22" s="67"/>
      <c r="BD22" s="65">
        <v>2</v>
      </c>
      <c r="BE22" s="64">
        <v>1</v>
      </c>
      <c r="BF22" s="63">
        <v>2</v>
      </c>
      <c r="BG22" s="62"/>
      <c r="BH22" s="62">
        <v>3</v>
      </c>
      <c r="BI22" s="67"/>
      <c r="BJ22" s="65">
        <v>5</v>
      </c>
      <c r="BK22" s="64"/>
      <c r="BL22" s="63">
        <v>1</v>
      </c>
      <c r="BM22" s="62"/>
      <c r="BN22" s="62">
        <v>2</v>
      </c>
      <c r="BO22" s="67"/>
      <c r="BP22" s="65"/>
      <c r="BQ22" s="64"/>
      <c r="BR22" s="63"/>
      <c r="BS22" s="62"/>
      <c r="BT22" s="62">
        <v>1</v>
      </c>
      <c r="BU22" s="34"/>
      <c r="BV22" s="80">
        <f t="shared" ref="BV22" si="22">+B22+H22+N22+T22+Z22+AF22+AL22+AR22+AX22+BD22+BJ22+BP22</f>
        <v>28</v>
      </c>
      <c r="BW22" s="80">
        <f t="shared" ref="BW22" si="23">+C22+I22+O22+U22+AA22+AG22+AM22+AS22+AY22+BE22+BK22+BQ22</f>
        <v>5</v>
      </c>
      <c r="BX22" s="80">
        <f t="shared" ref="BX22" si="24">+D22+J22+P22+V22+AB22+AH22+AN22+AT22+AZ22+BF22+BL22+BR22</f>
        <v>20</v>
      </c>
      <c r="BY22" s="80">
        <f t="shared" ref="BY22" si="25">+E22+K22+Q22+W22+AC22+AI22+AO22+AU22+BA22+BG22+BM22+BS22</f>
        <v>2</v>
      </c>
      <c r="BZ22" s="80">
        <f t="shared" ref="BZ22" si="26">+F22+L22+R22+X22+AD22+AJ22+AP22+AV22+BB22+BH22+BN22+BT22</f>
        <v>6</v>
      </c>
      <c r="CA22" s="80">
        <f t="shared" ref="CA22" si="27">+G22+M22+S22+Y22+AE22+AK22+AQ22+AW22+BC22+BI22+BO22+BU22</f>
        <v>1</v>
      </c>
      <c r="CB22" s="78">
        <f t="shared" ref="CB22" si="28">SUM(BV22:CA22)</f>
        <v>62</v>
      </c>
    </row>
    <row r="23" spans="1:80" ht="13.5" thickBot="1" x14ac:dyDescent="0.25">
      <c r="A23" s="35" t="s">
        <v>44</v>
      </c>
      <c r="B23" s="62"/>
      <c r="C23" s="63">
        <v>1</v>
      </c>
      <c r="D23" s="63">
        <v>2</v>
      </c>
      <c r="E23" s="70">
        <v>1</v>
      </c>
      <c r="F23" s="70"/>
      <c r="G23" s="70"/>
      <c r="H23" s="71">
        <v>2</v>
      </c>
      <c r="I23" s="69">
        <v>3</v>
      </c>
      <c r="J23" s="69">
        <v>2</v>
      </c>
      <c r="K23" s="68"/>
      <c r="L23" s="68"/>
      <c r="M23" s="62"/>
      <c r="N23" s="65"/>
      <c r="O23" s="63"/>
      <c r="P23" s="63">
        <v>4</v>
      </c>
      <c r="Q23" s="70"/>
      <c r="R23" s="70"/>
      <c r="S23" s="70"/>
      <c r="T23" s="65">
        <v>5</v>
      </c>
      <c r="U23" s="63">
        <v>1</v>
      </c>
      <c r="V23" s="63">
        <v>1</v>
      </c>
      <c r="W23" s="70"/>
      <c r="X23" s="70"/>
      <c r="Y23" s="72"/>
      <c r="Z23" s="65">
        <v>2</v>
      </c>
      <c r="AA23" s="63">
        <v>1</v>
      </c>
      <c r="AB23" s="63"/>
      <c r="AC23" s="63"/>
      <c r="AD23" s="70"/>
      <c r="AE23" s="72"/>
      <c r="AF23" s="65"/>
      <c r="AG23" s="63"/>
      <c r="AH23" s="63"/>
      <c r="AI23" s="63"/>
      <c r="AJ23" s="70"/>
      <c r="AK23" s="72"/>
      <c r="AL23" s="65"/>
      <c r="AM23" s="64"/>
      <c r="AN23" s="64"/>
      <c r="AO23" s="64"/>
      <c r="AP23" s="63"/>
      <c r="AQ23" s="67"/>
      <c r="AR23" s="65"/>
      <c r="AS23" s="64"/>
      <c r="AT23" s="63"/>
      <c r="AU23" s="62"/>
      <c r="AV23" s="63"/>
      <c r="AW23" s="67"/>
      <c r="AX23" s="65"/>
      <c r="AY23" s="64"/>
      <c r="AZ23" s="63"/>
      <c r="BA23" s="62"/>
      <c r="BB23" s="62"/>
      <c r="BC23" s="67"/>
      <c r="BD23" s="65"/>
      <c r="BE23" s="64"/>
      <c r="BF23" s="63"/>
      <c r="BG23" s="62"/>
      <c r="BH23" s="62"/>
      <c r="BI23" s="67"/>
      <c r="BJ23" s="65"/>
      <c r="BK23" s="64"/>
      <c r="BL23" s="63"/>
      <c r="BM23" s="62"/>
      <c r="BN23" s="62"/>
      <c r="BO23" s="67"/>
      <c r="BP23" s="65"/>
      <c r="BQ23" s="64"/>
      <c r="BR23" s="63"/>
      <c r="BS23" s="62"/>
      <c r="BT23" s="62"/>
      <c r="BU23" s="34"/>
      <c r="BV23" s="81">
        <f t="shared" si="0"/>
        <v>9</v>
      </c>
      <c r="BW23" s="81">
        <f t="shared" si="1"/>
        <v>6</v>
      </c>
      <c r="BX23" s="81">
        <f t="shared" si="2"/>
        <v>9</v>
      </c>
      <c r="BY23" s="81">
        <f t="shared" si="3"/>
        <v>1</v>
      </c>
      <c r="BZ23" s="81">
        <f t="shared" si="4"/>
        <v>0</v>
      </c>
      <c r="CA23" s="81">
        <f t="shared" si="5"/>
        <v>0</v>
      </c>
      <c r="CB23" s="78">
        <f t="shared" si="14"/>
        <v>25</v>
      </c>
    </row>
    <row r="24" spans="1:80" ht="13.5" thickBot="1" x14ac:dyDescent="0.25">
      <c r="A24" s="36" t="s">
        <v>18</v>
      </c>
      <c r="B24" s="37">
        <f t="shared" ref="B24:AG24" si="29">SUM(B7:B23)</f>
        <v>16</v>
      </c>
      <c r="C24" s="37">
        <f t="shared" si="29"/>
        <v>14</v>
      </c>
      <c r="D24" s="37">
        <f t="shared" si="29"/>
        <v>49</v>
      </c>
      <c r="E24" s="37">
        <f t="shared" si="29"/>
        <v>5</v>
      </c>
      <c r="F24" s="37">
        <f t="shared" si="29"/>
        <v>0</v>
      </c>
      <c r="G24" s="37">
        <f t="shared" si="29"/>
        <v>0</v>
      </c>
      <c r="H24" s="37">
        <f t="shared" si="29"/>
        <v>27</v>
      </c>
      <c r="I24" s="37">
        <f t="shared" si="29"/>
        <v>16</v>
      </c>
      <c r="J24" s="37">
        <f t="shared" si="29"/>
        <v>36</v>
      </c>
      <c r="K24" s="37">
        <f t="shared" si="29"/>
        <v>0</v>
      </c>
      <c r="L24" s="37">
        <f t="shared" si="29"/>
        <v>0</v>
      </c>
      <c r="M24" s="37">
        <f t="shared" si="29"/>
        <v>1</v>
      </c>
      <c r="N24" s="37">
        <f t="shared" si="29"/>
        <v>25</v>
      </c>
      <c r="O24" s="37">
        <f t="shared" si="29"/>
        <v>9</v>
      </c>
      <c r="P24" s="37">
        <f t="shared" si="29"/>
        <v>46</v>
      </c>
      <c r="Q24" s="37">
        <f t="shared" si="29"/>
        <v>0</v>
      </c>
      <c r="R24" s="37">
        <f t="shared" si="29"/>
        <v>0</v>
      </c>
      <c r="S24" s="37">
        <f t="shared" si="29"/>
        <v>0</v>
      </c>
      <c r="T24" s="37">
        <f t="shared" si="29"/>
        <v>44</v>
      </c>
      <c r="U24" s="37">
        <f t="shared" si="29"/>
        <v>11</v>
      </c>
      <c r="V24" s="37">
        <f t="shared" si="29"/>
        <v>31</v>
      </c>
      <c r="W24" s="37">
        <f t="shared" si="29"/>
        <v>1</v>
      </c>
      <c r="X24" s="37">
        <f t="shared" si="29"/>
        <v>0</v>
      </c>
      <c r="Y24" s="38">
        <f t="shared" si="29"/>
        <v>0</v>
      </c>
      <c r="Z24" s="37">
        <f t="shared" si="29"/>
        <v>27</v>
      </c>
      <c r="AA24" s="37">
        <f t="shared" si="29"/>
        <v>15</v>
      </c>
      <c r="AB24" s="37">
        <f t="shared" si="29"/>
        <v>56</v>
      </c>
      <c r="AC24" s="37">
        <f t="shared" si="29"/>
        <v>4</v>
      </c>
      <c r="AD24" s="37">
        <f t="shared" si="29"/>
        <v>0</v>
      </c>
      <c r="AE24" s="38">
        <f t="shared" si="29"/>
        <v>0</v>
      </c>
      <c r="AF24" s="37">
        <f t="shared" si="29"/>
        <v>23</v>
      </c>
      <c r="AG24" s="37">
        <f t="shared" si="29"/>
        <v>3</v>
      </c>
      <c r="AH24" s="37">
        <f t="shared" ref="AH24:BM24" si="30">SUM(AH7:AH23)</f>
        <v>57</v>
      </c>
      <c r="AI24" s="37">
        <f t="shared" si="30"/>
        <v>2</v>
      </c>
      <c r="AJ24" s="37">
        <f t="shared" si="30"/>
        <v>0</v>
      </c>
      <c r="AK24" s="38">
        <f t="shared" si="30"/>
        <v>2</v>
      </c>
      <c r="AL24" s="37">
        <f t="shared" si="30"/>
        <v>2</v>
      </c>
      <c r="AM24" s="37">
        <f t="shared" si="30"/>
        <v>0</v>
      </c>
      <c r="AN24" s="37">
        <f t="shared" si="30"/>
        <v>5</v>
      </c>
      <c r="AO24" s="37">
        <f t="shared" si="30"/>
        <v>4</v>
      </c>
      <c r="AP24" s="37">
        <f t="shared" si="30"/>
        <v>0</v>
      </c>
      <c r="AQ24" s="38">
        <f t="shared" si="30"/>
        <v>2</v>
      </c>
      <c r="AR24" s="37">
        <f t="shared" si="30"/>
        <v>34</v>
      </c>
      <c r="AS24" s="37">
        <f t="shared" si="30"/>
        <v>15</v>
      </c>
      <c r="AT24" s="37">
        <f t="shared" si="30"/>
        <v>52</v>
      </c>
      <c r="AU24" s="37">
        <f t="shared" si="30"/>
        <v>3</v>
      </c>
      <c r="AV24" s="37">
        <f t="shared" si="30"/>
        <v>2</v>
      </c>
      <c r="AW24" s="37">
        <f t="shared" si="30"/>
        <v>1</v>
      </c>
      <c r="AX24" s="37">
        <f t="shared" si="30"/>
        <v>20</v>
      </c>
      <c r="AY24" s="37">
        <f t="shared" si="30"/>
        <v>8</v>
      </c>
      <c r="AZ24" s="37">
        <f t="shared" si="30"/>
        <v>37</v>
      </c>
      <c r="BA24" s="37">
        <f t="shared" si="30"/>
        <v>5</v>
      </c>
      <c r="BB24" s="37">
        <f t="shared" si="30"/>
        <v>4</v>
      </c>
      <c r="BC24" s="37">
        <f t="shared" si="30"/>
        <v>2</v>
      </c>
      <c r="BD24" s="37">
        <f t="shared" si="30"/>
        <v>22</v>
      </c>
      <c r="BE24" s="37">
        <f t="shared" si="30"/>
        <v>8</v>
      </c>
      <c r="BF24" s="37">
        <f t="shared" si="30"/>
        <v>40</v>
      </c>
      <c r="BG24" s="37">
        <f t="shared" si="30"/>
        <v>10</v>
      </c>
      <c r="BH24" s="37">
        <f t="shared" si="30"/>
        <v>26</v>
      </c>
      <c r="BI24" s="37">
        <f t="shared" si="30"/>
        <v>1</v>
      </c>
      <c r="BJ24" s="37">
        <f t="shared" si="30"/>
        <v>31</v>
      </c>
      <c r="BK24" s="37">
        <f t="shared" si="30"/>
        <v>1</v>
      </c>
      <c r="BL24" s="37">
        <f t="shared" si="30"/>
        <v>32</v>
      </c>
      <c r="BM24" s="37">
        <f t="shared" si="30"/>
        <v>1</v>
      </c>
      <c r="BN24" s="37">
        <f t="shared" ref="BN24:CB24" si="31">SUM(BN7:BN23)</f>
        <v>17</v>
      </c>
      <c r="BO24" s="37">
        <f t="shared" si="31"/>
        <v>0</v>
      </c>
      <c r="BP24" s="37">
        <f t="shared" si="31"/>
        <v>0</v>
      </c>
      <c r="BQ24" s="37">
        <f t="shared" si="31"/>
        <v>0</v>
      </c>
      <c r="BR24" s="37">
        <f t="shared" si="31"/>
        <v>4</v>
      </c>
      <c r="BS24" s="37">
        <f t="shared" si="31"/>
        <v>6</v>
      </c>
      <c r="BT24" s="37">
        <f t="shared" si="31"/>
        <v>3</v>
      </c>
      <c r="BU24" s="37">
        <f t="shared" si="31"/>
        <v>0</v>
      </c>
      <c r="BV24" s="37">
        <f t="shared" si="31"/>
        <v>271</v>
      </c>
      <c r="BW24" s="37">
        <f t="shared" si="31"/>
        <v>100</v>
      </c>
      <c r="BX24" s="37">
        <f t="shared" si="31"/>
        <v>445</v>
      </c>
      <c r="BY24" s="37">
        <f t="shared" si="31"/>
        <v>41</v>
      </c>
      <c r="BZ24" s="37">
        <f t="shared" si="31"/>
        <v>52</v>
      </c>
      <c r="CA24" s="38">
        <f t="shared" si="31"/>
        <v>9</v>
      </c>
      <c r="CB24" s="49">
        <f t="shared" si="31"/>
        <v>918</v>
      </c>
    </row>
    <row r="25" spans="1:80" ht="13.5" thickBot="1" x14ac:dyDescent="0.25">
      <c r="A25" s="10" t="s">
        <v>17</v>
      </c>
      <c r="B25" s="96">
        <f>SUM(B24:G24)</f>
        <v>84</v>
      </c>
      <c r="C25" s="97"/>
      <c r="D25" s="97"/>
      <c r="E25" s="97"/>
      <c r="F25" s="97"/>
      <c r="G25" s="98"/>
      <c r="H25" s="96">
        <f>SUM(H24:M24)</f>
        <v>80</v>
      </c>
      <c r="I25" s="97"/>
      <c r="J25" s="97"/>
      <c r="K25" s="97"/>
      <c r="L25" s="97"/>
      <c r="M25" s="98"/>
      <c r="N25" s="96">
        <f>SUM(N24:S24)</f>
        <v>80</v>
      </c>
      <c r="O25" s="97"/>
      <c r="P25" s="97"/>
      <c r="Q25" s="97"/>
      <c r="R25" s="97"/>
      <c r="S25" s="98"/>
      <c r="T25" s="96">
        <f>SUM(T24:Y24)</f>
        <v>87</v>
      </c>
      <c r="U25" s="97"/>
      <c r="V25" s="97"/>
      <c r="W25" s="97"/>
      <c r="X25" s="97"/>
      <c r="Y25" s="98"/>
      <c r="Z25" s="96">
        <f>SUM(Z24:AE24)</f>
        <v>102</v>
      </c>
      <c r="AA25" s="97"/>
      <c r="AB25" s="97"/>
      <c r="AC25" s="97"/>
      <c r="AD25" s="97"/>
      <c r="AE25" s="98"/>
      <c r="AF25" s="96">
        <f>SUM(AF24:AK24)</f>
        <v>87</v>
      </c>
      <c r="AG25" s="97"/>
      <c r="AH25" s="97"/>
      <c r="AI25" s="97"/>
      <c r="AJ25" s="97"/>
      <c r="AK25" s="98"/>
      <c r="AL25" s="99">
        <f>SUM(AL24:AQ24)</f>
        <v>13</v>
      </c>
      <c r="AM25" s="100"/>
      <c r="AN25" s="100"/>
      <c r="AO25" s="100"/>
      <c r="AP25" s="100"/>
      <c r="AQ25" s="101"/>
      <c r="AR25" s="99">
        <f>SUM(AR24:AW24)</f>
        <v>107</v>
      </c>
      <c r="AS25" s="100"/>
      <c r="AT25" s="100"/>
      <c r="AU25" s="100"/>
      <c r="AV25" s="100"/>
      <c r="AW25" s="101"/>
      <c r="AX25" s="99">
        <f>SUM(AX24:BC24)</f>
        <v>76</v>
      </c>
      <c r="AY25" s="100"/>
      <c r="AZ25" s="100"/>
      <c r="BA25" s="100"/>
      <c r="BB25" s="100"/>
      <c r="BC25" s="101"/>
      <c r="BD25" s="99">
        <f>SUM(BD24:BI24)</f>
        <v>107</v>
      </c>
      <c r="BE25" s="100"/>
      <c r="BF25" s="100"/>
      <c r="BG25" s="100"/>
      <c r="BH25" s="100"/>
      <c r="BI25" s="101"/>
      <c r="BJ25" s="99">
        <f>SUM(BJ24:BO24)</f>
        <v>82</v>
      </c>
      <c r="BK25" s="100"/>
      <c r="BL25" s="100"/>
      <c r="BM25" s="100"/>
      <c r="BN25" s="100"/>
      <c r="BO25" s="101"/>
      <c r="BP25" s="99">
        <f>SUM(BP24:BU24)</f>
        <v>13</v>
      </c>
      <c r="BQ25" s="100"/>
      <c r="BR25" s="100"/>
      <c r="BS25" s="100"/>
      <c r="BT25" s="100"/>
      <c r="BU25" s="101"/>
      <c r="BV25" s="99">
        <f>SUM(BV24:CA24)</f>
        <v>918</v>
      </c>
      <c r="BW25" s="100"/>
      <c r="BX25" s="100"/>
      <c r="BY25" s="100"/>
      <c r="BZ25" s="100"/>
      <c r="CA25" s="101"/>
      <c r="CB25" s="21"/>
    </row>
    <row r="27" spans="1:80" x14ac:dyDescent="0.2">
      <c r="B27" s="102" t="s">
        <v>26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BV27" s="48"/>
    </row>
    <row r="28" spans="1:80" x14ac:dyDescent="0.2">
      <c r="A28" s="6"/>
      <c r="B28" s="6" t="s">
        <v>30</v>
      </c>
      <c r="C28" t="s">
        <v>24</v>
      </c>
      <c r="D28" s="93" t="s">
        <v>22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Q28" s="6"/>
      <c r="R28" s="6"/>
      <c r="S28" s="6"/>
      <c r="W28" s="6"/>
      <c r="X28" s="6"/>
      <c r="Y28" s="6"/>
      <c r="AA28" s="6"/>
      <c r="AD28" s="6"/>
      <c r="AE28" s="6"/>
    </row>
    <row r="29" spans="1:80" x14ac:dyDescent="0.2">
      <c r="A29" s="6"/>
      <c r="B29" s="6" t="s">
        <v>31</v>
      </c>
      <c r="C29" t="s">
        <v>24</v>
      </c>
      <c r="D29" s="93" t="s">
        <v>23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Q29" s="6"/>
      <c r="R29" s="6"/>
      <c r="S29" s="6"/>
      <c r="W29" s="6"/>
      <c r="X29" s="6"/>
      <c r="Y29" s="6"/>
      <c r="AA29" s="6"/>
      <c r="AD29" s="6"/>
      <c r="AE29" s="6"/>
    </row>
    <row r="30" spans="1:80" x14ac:dyDescent="0.2">
      <c r="A30" s="6"/>
      <c r="B30" s="6" t="s">
        <v>32</v>
      </c>
      <c r="C30" t="s">
        <v>24</v>
      </c>
      <c r="D30" s="93" t="s">
        <v>21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Q30" s="6"/>
      <c r="R30" s="6"/>
      <c r="S30" s="6"/>
      <c r="W30" s="6"/>
      <c r="X30" s="6"/>
      <c r="Y30" s="6"/>
      <c r="AA30" s="6"/>
      <c r="AD30" s="6"/>
      <c r="AE30" s="6"/>
    </row>
    <row r="31" spans="1:80" x14ac:dyDescent="0.2">
      <c r="B31" s="6" t="s">
        <v>35</v>
      </c>
      <c r="C31" t="s">
        <v>24</v>
      </c>
      <c r="D31" s="93" t="s">
        <v>48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19"/>
      <c r="Q31" s="6"/>
      <c r="R31" s="6"/>
      <c r="S31" s="6"/>
      <c r="T31" s="19"/>
      <c r="U31" s="19"/>
      <c r="V31" s="19"/>
      <c r="W31" s="6"/>
      <c r="X31" s="6"/>
      <c r="Y31" s="6"/>
      <c r="Z31" s="19"/>
      <c r="AA31" s="19"/>
      <c r="AB31" s="19"/>
      <c r="AC31" s="19"/>
      <c r="AD31" s="6"/>
      <c r="AE31" s="6"/>
      <c r="AG31" s="22"/>
      <c r="AI31" s="19"/>
      <c r="AL31" s="23"/>
      <c r="AM31" s="23"/>
      <c r="AN31" s="23"/>
      <c r="AO31" s="23"/>
      <c r="AP31" s="23"/>
      <c r="AQ31" s="23"/>
      <c r="AV31" s="23"/>
      <c r="BV31" s="23"/>
      <c r="BW31" s="23"/>
      <c r="BX31" s="23"/>
      <c r="BY31" s="23"/>
      <c r="BZ31" s="23"/>
      <c r="CA31" s="23"/>
    </row>
    <row r="32" spans="1:80" x14ac:dyDescent="0.2">
      <c r="B32" s="6" t="s">
        <v>34</v>
      </c>
      <c r="C32" t="s">
        <v>24</v>
      </c>
      <c r="D32" s="93" t="s">
        <v>29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Q32" s="6"/>
      <c r="R32" s="6"/>
      <c r="S32" s="6"/>
      <c r="W32" s="6"/>
      <c r="X32" s="6"/>
      <c r="Y32" s="6"/>
      <c r="AD32" s="6"/>
      <c r="AE32" s="6"/>
    </row>
    <row r="33" spans="2:31" x14ac:dyDescent="0.2">
      <c r="B33" s="6" t="s">
        <v>33</v>
      </c>
      <c r="C33" t="s">
        <v>24</v>
      </c>
      <c r="D33" s="93" t="s">
        <v>25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Q33" s="6"/>
      <c r="R33" s="6"/>
      <c r="S33" s="6"/>
      <c r="W33" s="6"/>
      <c r="X33" s="6"/>
      <c r="Y33" s="6"/>
      <c r="AA33" s="6"/>
      <c r="AD33" s="6"/>
      <c r="AE33" s="6"/>
    </row>
  </sheetData>
  <sortState ref="A7:A22">
    <sortCondition ref="A7:A22"/>
  </sortState>
  <mergeCells count="37">
    <mergeCell ref="D32:O32"/>
    <mergeCell ref="D33:O33"/>
    <mergeCell ref="B27:Z27"/>
    <mergeCell ref="D28:O28"/>
    <mergeCell ref="D29:O29"/>
    <mergeCell ref="D30:O30"/>
    <mergeCell ref="D31:O31"/>
    <mergeCell ref="A1:CB1"/>
    <mergeCell ref="A2:CB2"/>
    <mergeCell ref="A3:CA3"/>
    <mergeCell ref="BV5:CA5"/>
    <mergeCell ref="AX5:BC5"/>
    <mergeCell ref="BD5:BI5"/>
    <mergeCell ref="BJ5:BO5"/>
    <mergeCell ref="BP5:BU5"/>
    <mergeCell ref="AL5:AQ5"/>
    <mergeCell ref="AR5:AW5"/>
    <mergeCell ref="AF5:AK5"/>
    <mergeCell ref="H5:M5"/>
    <mergeCell ref="CB5:CB6"/>
    <mergeCell ref="Z5:AE5"/>
    <mergeCell ref="B5:G5"/>
    <mergeCell ref="Z25:AE25"/>
    <mergeCell ref="BV25:CA25"/>
    <mergeCell ref="BP25:BU25"/>
    <mergeCell ref="BJ25:BO25"/>
    <mergeCell ref="BD25:BI25"/>
    <mergeCell ref="AX25:BC25"/>
    <mergeCell ref="AR25:AW25"/>
    <mergeCell ref="AL25:AQ25"/>
    <mergeCell ref="AF25:AK25"/>
    <mergeCell ref="B25:G25"/>
    <mergeCell ref="N25:S25"/>
    <mergeCell ref="N5:S5"/>
    <mergeCell ref="T5:Y5"/>
    <mergeCell ref="T25:Y25"/>
    <mergeCell ref="H25:M25"/>
  </mergeCells>
  <phoneticPr fontId="4" type="noConversion"/>
  <printOptions horizontalCentered="1"/>
  <pageMargins left="0.51181102362204722" right="0.15748031496062992" top="0.27559055118110237" bottom="0.23622047244094491" header="0" footer="0"/>
  <pageSetup paperSize="5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I.C.</vt:lpstr>
      <vt:lpstr>V.E.</vt:lpstr>
      <vt:lpstr>V.O.</vt:lpstr>
      <vt:lpstr>I.C.!Área_de_impresión</vt:lpstr>
      <vt:lpstr>V.O.!Área_de_impresión</vt:lpstr>
    </vt:vector>
  </TitlesOfParts>
  <Company>Poder Judicial de la Federación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pjfusuario</dc:creator>
  <cp:lastModifiedBy>José Octavio Bañuelos Ramírez</cp:lastModifiedBy>
  <cp:lastPrinted>2019-04-05T15:22:55Z</cp:lastPrinted>
  <dcterms:created xsi:type="dcterms:W3CDTF">2004-09-06T19:54:50Z</dcterms:created>
  <dcterms:modified xsi:type="dcterms:W3CDTF">2020-01-06T17:28:10Z</dcterms:modified>
</cp:coreProperties>
</file>