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5" windowWidth="15195" windowHeight="7605"/>
  </bookViews>
  <sheets>
    <sheet name="noviembre" sheetId="25" r:id="rId1"/>
  </sheets>
  <definedNames>
    <definedName name="_xlnm._FilterDatabase" localSheetId="0" hidden="1">noviembre!#REF!</definedName>
    <definedName name="_xlnm.Print_Area" localSheetId="0">noviembre!$A$1:$P$24</definedName>
    <definedName name="_xlnm.Print_Titles" localSheetId="0">noviembre!$9:$10</definedName>
  </definedNames>
  <calcPr calcId="145621"/>
</workbook>
</file>

<file path=xl/calcChain.xml><?xml version="1.0" encoding="utf-8"?>
<calcChain xmlns="http://schemas.openxmlformats.org/spreadsheetml/2006/main">
  <c r="I18" i="25" l="1"/>
  <c r="I17" i="25"/>
  <c r="I16" i="25"/>
  <c r="I15" i="25"/>
  <c r="I14" i="25"/>
  <c r="I13" i="25"/>
  <c r="I12" i="25"/>
  <c r="I11" i="25"/>
</calcChain>
</file>

<file path=xl/sharedStrings.xml><?xml version="1.0" encoding="utf-8"?>
<sst xmlns="http://schemas.openxmlformats.org/spreadsheetml/2006/main" count="66" uniqueCount="56">
  <si>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</si>
  <si>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</si>
  <si>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</si>
  <si>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</si>
  <si>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</si>
  <si>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t>Tema de la asesoría, estudio o 
investigación 1_/</t>
  </si>
  <si>
    <t>Proveedor o 
Contratista</t>
  </si>
  <si>
    <t>Monto total del contrato 2_/</t>
  </si>
  <si>
    <t>Plazo del 
contrato 3_/</t>
  </si>
  <si>
    <t>Obra pública</t>
  </si>
  <si>
    <t>Bienes</t>
  </si>
  <si>
    <t>Servicios</t>
  </si>
  <si>
    <t>CONSEJO DE LA JUDICATURA FEDERAL</t>
  </si>
  <si>
    <t>X</t>
  </si>
  <si>
    <t>1</t>
  </si>
  <si>
    <t>2</t>
  </si>
  <si>
    <t>5</t>
  </si>
  <si>
    <t>6</t>
  </si>
  <si>
    <t>7</t>
  </si>
  <si>
    <t>8</t>
  </si>
  <si>
    <t>3</t>
  </si>
  <si>
    <t>4</t>
  </si>
  <si>
    <t>Aerotaxis de la Bahía, S.A. de C.V.</t>
  </si>
  <si>
    <t>Aero Safin, S.A. de C.V.</t>
  </si>
  <si>
    <t>Servicio de transportación aérea para servidores públicos adscritos al Juzgado Octavo de Distrito del Centro Auxiliar de la Quinta Región, con residencia en Mazatlán, Sinaloa, al Complejo Penitenciario Islas Marías.</t>
  </si>
  <si>
    <t>CON/DGRM/DCS/081/2015</t>
  </si>
  <si>
    <t>Mantenimiento preventivo y correctivo para bandas de rayos X marca Astrophysics modelo XIS6545</t>
  </si>
  <si>
    <t>Ingenieria Operativa, S.A. de C.V.</t>
  </si>
  <si>
    <t>01 de noviembre al 31 de diciembre de 2015</t>
  </si>
  <si>
    <t>CON/DGRM/DCS/082/2015</t>
  </si>
  <si>
    <t>Mantenimiento preventivo y correctivo para Bandas de Rayos X marca L3 Comunications modelo PX6.4 y marca Perkin Elmer modelo SYS215E</t>
  </si>
  <si>
    <t>Provetecnia, S.A. de C.V.</t>
  </si>
  <si>
    <t>15 de noviembre al 31 de diciembre de 2015</t>
  </si>
  <si>
    <t>Keaha Sistemas Electrónicos, S.A. de C.V.</t>
  </si>
  <si>
    <t>OS/DGRM/DCS/067/2015</t>
  </si>
  <si>
    <t>02 de noviembre de 2015</t>
  </si>
  <si>
    <t>OS/DGRM/DCS/069/2015</t>
  </si>
  <si>
    <t>Contratación de Instalaciones deportivas que cuenten con 3 canchas de futbol 7 y servicios de logistica, para realizar un torneo del pavo futbol 7 varonil</t>
  </si>
  <si>
    <t>Neta Sport Consulting y Marketing, S.A. de C.V.</t>
  </si>
  <si>
    <t>21 y 28 de noviembre de 2015</t>
  </si>
  <si>
    <t>OS/DGRM/DCS/070/2015</t>
  </si>
  <si>
    <t>Radios para el "Congreso Nacional Nuevo Sistema de Justicia Penal desde la Óptica del Juicio de Amparo (Interacción de Sistemas para la Adecuada Implementación)</t>
  </si>
  <si>
    <t>11-13 de noviembre de 2015</t>
  </si>
  <si>
    <t>OS/DGRM/DCS/071/2015</t>
  </si>
  <si>
    <t>20 de noviembre de 2015</t>
  </si>
  <si>
    <t>OS/DGRM/DCS/072/2015</t>
  </si>
  <si>
    <t>30 de noviembre, 14 y 30 de diciembre de 2015</t>
  </si>
  <si>
    <t>OS/DGRM/DCS/073/2015</t>
  </si>
  <si>
    <t>Servicio de interpretación simultánea italiano-español-italiano” para llevar a cabo el evento académico “Mesa redonda sobre la responsabilidad e independencia judicial en Italia</t>
  </si>
  <si>
    <t>Especialistas Intérpretes y Asociados, S.C.</t>
  </si>
  <si>
    <t>09 de noviembre de 2015</t>
  </si>
  <si>
    <t>SECRETARÍA EJECUTIVA DE ADMINISTRACIÓN</t>
  </si>
  <si>
    <t>DIRECCIÓN GENERAL DE RECURSOS MATERIALES</t>
  </si>
  <si>
    <t>DIRECCIÓN DE CONTRATACIÓN DE SERVICIOS</t>
  </si>
  <si>
    <t>CONTRATACIONES EN TÉRMINOS DEL ACUERDO GENERAL DEL PLENO DEL CONSEJO DE LA JUDICATURA FEDERAL, QUE ESTABLECE LAS DISPOSICIONES EN MATERIA DE ACTIVIDAD ADMINISTRATIVA DEL PROPIO CONSEJO</t>
  </si>
  <si>
    <t>PERIODO: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</si>
</sst>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indexed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2" fillId="0" borderId="0" xfId="0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49" fontId="22" fillId="0" borderId="0" xfId="0" applyNumberFormat="1" applyFont="1"/>
    <xf numFmtId="0" fontId="3" fillId="24" borderId="12" xfId="0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justify" vertical="center" wrapText="1"/>
    </xf>
    <xf numFmtId="0" fontId="22" fillId="0" borderId="11" xfId="0" applyFont="1" applyBorder="1"/>
    <xf numFmtId="0" fontId="23" fillId="25" borderId="11" xfId="36" applyFont="1" applyFill="1" applyBorder="1" applyAlignment="1">
      <alignment horizontal="center" vertical="center" wrapText="1"/>
    </xf>
    <xf numFmtId="0" fontId="23" fillId="25" borderId="11" xfId="36" applyFont="1" applyFill="1" applyBorder="1" applyAlignment="1">
      <alignment horizontal="justify" vertical="center" wrapText="1"/>
    </xf>
    <xf numFmtId="0" fontId="3" fillId="24" borderId="12" xfId="0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7" fontId="2" fillId="25" borderId="11" xfId="34" applyNumberFormat="1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24" fillId="0" borderId="0" xfId="0" applyFont="1" applyFill="1" applyAlignment="1">
      <alignment horizontal="centerContinuous"/>
    </xf>
    <xf numFmtId="0" fontId="0" fillId="0" borderId="0" xfId="0" applyFill="1"/>
    <xf numFmtId="0" fontId="24" fillId="0" borderId="0" xfId="0" applyFont="1" applyFill="1" applyAlignment="1">
      <alignment horizontal="centerContinuous" vertical="center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24" borderId="10" xfId="0" applyNumberFormat="1" applyFont="1" applyFill="1" applyBorder="1" applyAlignment="1">
      <alignment horizontal="center" vertical="center" wrapText="1"/>
    </xf>
    <xf numFmtId="49" fontId="3" fillId="24" borderId="12" xfId="0" applyNumberFormat="1" applyFont="1" applyFill="1" applyBorder="1" applyAlignment="1">
      <alignment vertical="center" wrapText="1"/>
    </xf>
    <xf numFmtId="0" fontId="3" fillId="24" borderId="10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Moneda 2" xfId="34"/>
    <cellStyle name="Moneda 3" xfId="47"/>
    <cellStyle name="Neutral" xfId="35" builtinId="28" customBuiltin="1"/>
    <cellStyle name="Normal" xfId="0" builtinId="0"/>
    <cellStyle name="Normal 2" xfId="36"/>
    <cellStyle name="Normal 6" xfId="4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0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2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5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6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7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8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1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2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3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7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8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0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1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2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3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4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5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6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7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8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9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0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1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2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3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4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5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7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8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9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0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1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2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3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4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5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6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7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8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9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0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1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2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3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4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5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6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7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9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0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1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2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3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4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5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6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7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8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9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0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1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2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3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4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5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6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7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8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9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0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1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2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3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4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5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6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7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8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9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0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1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3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4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5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6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7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8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9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0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1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2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3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4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5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6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7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9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0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1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2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3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4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5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6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7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8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9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view="pageBreakPreview" topLeftCell="A18" zoomScale="110" zoomScaleNormal="150" zoomScaleSheetLayoutView="110" workbookViewId="0">
      <selection activeCell="A21" sqref="A21:XFD26"/>
    </sheetView>
  </sheetViews>
  <sheetFormatPr baseColWidth="10" defaultRowHeight="14.25" x14ac:dyDescent="0.2"/>
  <cols>
    <col min="1" max="1" width="14.5703125" style="7" customWidth="1"/>
    <col min="2" max="2" width="18" style="4" customWidth="1"/>
    <col min="3" max="3" width="25.42578125" style="4" customWidth="1"/>
    <col min="4" max="4" width="15.140625" style="4" customWidth="1"/>
    <col min="5" max="5" width="25.42578125" style="3" customWidth="1"/>
    <col min="6" max="6" width="37.140625" style="4" customWidth="1"/>
    <col min="7" max="7" width="26.140625" style="4" customWidth="1"/>
    <col min="8" max="8" width="38.140625" style="4" customWidth="1"/>
    <col min="9" max="9" width="14.85546875" style="5" customWidth="1"/>
    <col min="10" max="10" width="20.28515625" style="6" customWidth="1"/>
    <col min="11" max="16384" width="11.42578125" style="4"/>
  </cols>
  <sheetData>
    <row r="1" spans="1:16384" s="1" customFormat="1" ht="21.75" customHeight="1" x14ac:dyDescent="0.25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6384" s="1" customFormat="1" ht="21.75" customHeight="1" x14ac:dyDescent="0.25">
      <c r="A2" s="18" t="s">
        <v>51</v>
      </c>
      <c r="B2" s="19"/>
      <c r="C2" s="19"/>
      <c r="D2" s="19"/>
      <c r="E2" s="19"/>
      <c r="F2" s="19"/>
      <c r="G2" s="19"/>
      <c r="H2" s="19"/>
      <c r="I2" s="19"/>
      <c r="J2" s="19"/>
    </row>
    <row r="3" spans="1:16384" s="1" customFormat="1" ht="21.75" customHeight="1" x14ac:dyDescent="0.25">
      <c r="A3" s="18" t="s">
        <v>52</v>
      </c>
      <c r="B3" s="19"/>
      <c r="C3" s="19"/>
      <c r="D3" s="19"/>
      <c r="E3" s="19"/>
      <c r="F3" s="19"/>
      <c r="G3" s="19"/>
      <c r="H3" s="19"/>
      <c r="I3" s="19"/>
      <c r="J3" s="19"/>
    </row>
    <row r="4" spans="1:16384" s="1" customFormat="1" ht="21.75" customHeight="1" x14ac:dyDescent="0.2">
      <c r="A4" s="24" t="s">
        <v>53</v>
      </c>
      <c r="B4" s="24"/>
      <c r="C4" s="24"/>
      <c r="D4" s="24"/>
      <c r="E4" s="24"/>
      <c r="F4" s="24"/>
      <c r="G4" s="24"/>
      <c r="H4" s="24"/>
      <c r="I4" s="24"/>
      <c r="J4" s="24"/>
    </row>
    <row r="5" spans="1:16384" s="2" customFormat="1" ht="21.75" customHeight="1" x14ac:dyDescent="0.2">
      <c r="A5" s="29" t="s">
        <v>54</v>
      </c>
      <c r="B5" s="29"/>
      <c r="C5" s="29"/>
      <c r="D5" s="29"/>
      <c r="E5" s="29"/>
      <c r="F5" s="29"/>
      <c r="G5" s="29"/>
      <c r="H5" s="29"/>
      <c r="I5" s="29"/>
      <c r="J5" s="29"/>
    </row>
    <row r="6" spans="1:16384" s="20" customFormat="1" ht="21.75" customHeight="1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s="20" customFormat="1" ht="21.75" customHeight="1" x14ac:dyDescent="0.2">
      <c r="A7" s="18" t="s">
        <v>0</v>
      </c>
      <c r="B7" s="21"/>
      <c r="C7" s="21"/>
      <c r="D7" s="21"/>
      <c r="E7" s="21"/>
      <c r="F7" s="21"/>
      <c r="G7" s="21"/>
      <c r="H7" s="21"/>
      <c r="I7" s="21"/>
      <c r="J7" s="21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s="1" customFormat="1" ht="18.75" customHeight="1" thickBo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6384" s="2" customFormat="1" ht="23.25" customHeight="1" thickTop="1" thickBot="1" x14ac:dyDescent="0.25">
      <c r="A9" s="25" t="s">
        <v>1</v>
      </c>
      <c r="B9" s="27" t="s">
        <v>2</v>
      </c>
      <c r="C9" s="27"/>
      <c r="D9" s="27"/>
      <c r="E9" s="22" t="s">
        <v>3</v>
      </c>
      <c r="F9" s="22" t="s">
        <v>4</v>
      </c>
      <c r="G9" s="22" t="s">
        <v>5</v>
      </c>
      <c r="H9" s="22" t="s">
        <v>6</v>
      </c>
      <c r="I9" s="28" t="s">
        <v>7</v>
      </c>
      <c r="J9" s="22" t="s">
        <v>8</v>
      </c>
    </row>
    <row r="10" spans="1:16384" s="2" customFormat="1" ht="30.75" customHeight="1" thickTop="1" x14ac:dyDescent="0.2">
      <c r="A10" s="26"/>
      <c r="B10" s="13" t="s">
        <v>9</v>
      </c>
      <c r="C10" s="8" t="s">
        <v>10</v>
      </c>
      <c r="D10" s="8" t="s">
        <v>11</v>
      </c>
      <c r="E10" s="28"/>
      <c r="F10" s="28"/>
      <c r="G10" s="28"/>
      <c r="H10" s="28"/>
      <c r="I10" s="30"/>
      <c r="J10" s="23"/>
    </row>
    <row r="11" spans="1:16384" ht="33.75" customHeight="1" x14ac:dyDescent="0.2">
      <c r="A11" s="14" t="s">
        <v>14</v>
      </c>
      <c r="B11" s="10"/>
      <c r="C11" s="10"/>
      <c r="D11" s="15" t="s">
        <v>13</v>
      </c>
      <c r="E11" s="11" t="s">
        <v>25</v>
      </c>
      <c r="F11" s="9" t="s">
        <v>26</v>
      </c>
      <c r="G11" s="10"/>
      <c r="H11" s="9" t="s">
        <v>27</v>
      </c>
      <c r="I11" s="16">
        <f>(1115255.73/1000)</f>
        <v>1115.2557300000001</v>
      </c>
      <c r="J11" s="16" t="s">
        <v>28</v>
      </c>
    </row>
    <row r="12" spans="1:16384" ht="33.75" x14ac:dyDescent="0.2">
      <c r="A12" s="14" t="s">
        <v>15</v>
      </c>
      <c r="B12" s="10"/>
      <c r="C12" s="10"/>
      <c r="D12" s="15" t="s">
        <v>13</v>
      </c>
      <c r="E12" s="11" t="s">
        <v>29</v>
      </c>
      <c r="F12" s="9" t="s">
        <v>30</v>
      </c>
      <c r="G12" s="10"/>
      <c r="H12" s="9" t="s">
        <v>31</v>
      </c>
      <c r="I12" s="16">
        <f>(636791.88/1000)</f>
        <v>636.79187999999999</v>
      </c>
      <c r="J12" s="16" t="s">
        <v>32</v>
      </c>
    </row>
    <row r="13" spans="1:16384" ht="56.25" x14ac:dyDescent="0.2">
      <c r="A13" s="14" t="s">
        <v>20</v>
      </c>
      <c r="B13" s="10"/>
      <c r="C13" s="10"/>
      <c r="D13" s="15" t="s">
        <v>13</v>
      </c>
      <c r="E13" s="11" t="s">
        <v>34</v>
      </c>
      <c r="F13" s="12" t="s">
        <v>24</v>
      </c>
      <c r="G13" s="10"/>
      <c r="H13" s="12" t="s">
        <v>22</v>
      </c>
      <c r="I13" s="16">
        <f>(102858.01/1000)</f>
        <v>102.85800999999999</v>
      </c>
      <c r="J13" s="16" t="s">
        <v>35</v>
      </c>
    </row>
    <row r="14" spans="1:16384" ht="45" x14ac:dyDescent="0.2">
      <c r="A14" s="14" t="s">
        <v>21</v>
      </c>
      <c r="B14" s="10"/>
      <c r="C14" s="10"/>
      <c r="D14" s="15" t="s">
        <v>13</v>
      </c>
      <c r="E14" s="11" t="s">
        <v>36</v>
      </c>
      <c r="F14" s="12" t="s">
        <v>37</v>
      </c>
      <c r="G14" s="10"/>
      <c r="H14" s="12" t="s">
        <v>38</v>
      </c>
      <c r="I14" s="16">
        <f>(86146.24/1000)</f>
        <v>86.146240000000006</v>
      </c>
      <c r="J14" s="16" t="s">
        <v>39</v>
      </c>
    </row>
    <row r="15" spans="1:16384" ht="45" x14ac:dyDescent="0.2">
      <c r="A15" s="14" t="s">
        <v>16</v>
      </c>
      <c r="B15" s="10"/>
      <c r="C15" s="10"/>
      <c r="D15" s="15" t="s">
        <v>13</v>
      </c>
      <c r="E15" s="11" t="s">
        <v>40</v>
      </c>
      <c r="F15" s="12" t="s">
        <v>41</v>
      </c>
      <c r="G15" s="10"/>
      <c r="H15" s="12" t="s">
        <v>33</v>
      </c>
      <c r="I15" s="16">
        <f>(8700/1000)</f>
        <v>8.6999999999999993</v>
      </c>
      <c r="J15" s="16" t="s">
        <v>42</v>
      </c>
    </row>
    <row r="16" spans="1:16384" ht="56.25" x14ac:dyDescent="0.2">
      <c r="A16" s="14" t="s">
        <v>17</v>
      </c>
      <c r="B16" s="10"/>
      <c r="C16" s="10"/>
      <c r="D16" s="15" t="s">
        <v>13</v>
      </c>
      <c r="E16" s="11" t="s">
        <v>43</v>
      </c>
      <c r="F16" s="12" t="s">
        <v>24</v>
      </c>
      <c r="G16" s="10"/>
      <c r="H16" s="12" t="s">
        <v>23</v>
      </c>
      <c r="I16" s="16">
        <f>(104796.72/1000)</f>
        <v>104.79672000000001</v>
      </c>
      <c r="J16" s="16" t="s">
        <v>44</v>
      </c>
    </row>
    <row r="17" spans="1:10" ht="56.25" x14ac:dyDescent="0.2">
      <c r="A17" s="14" t="s">
        <v>18</v>
      </c>
      <c r="B17" s="10"/>
      <c r="C17" s="10"/>
      <c r="D17" s="15" t="s">
        <v>13</v>
      </c>
      <c r="E17" s="11" t="s">
        <v>45</v>
      </c>
      <c r="F17" s="12" t="s">
        <v>24</v>
      </c>
      <c r="G17" s="10"/>
      <c r="H17" s="12" t="s">
        <v>23</v>
      </c>
      <c r="I17" s="16">
        <f>(314766/1000)</f>
        <v>314.76600000000002</v>
      </c>
      <c r="J17" s="16" t="s">
        <v>46</v>
      </c>
    </row>
    <row r="18" spans="1:10" ht="54" customHeight="1" x14ac:dyDescent="0.2">
      <c r="A18" s="14" t="s">
        <v>19</v>
      </c>
      <c r="B18" s="10"/>
      <c r="C18" s="10"/>
      <c r="D18" s="15" t="s">
        <v>13</v>
      </c>
      <c r="E18" s="11" t="s">
        <v>47</v>
      </c>
      <c r="F18" s="12" t="s">
        <v>48</v>
      </c>
      <c r="G18" s="10"/>
      <c r="H18" s="12" t="s">
        <v>49</v>
      </c>
      <c r="I18" s="16">
        <f>(15370/1000)</f>
        <v>15.37</v>
      </c>
      <c r="J18" s="16" t="s">
        <v>50</v>
      </c>
    </row>
  </sheetData>
  <mergeCells count="10">
    <mergeCell ref="H9:H10"/>
    <mergeCell ref="I9:I10"/>
    <mergeCell ref="J9:J10"/>
    <mergeCell ref="A4:J4"/>
    <mergeCell ref="A9:A10"/>
    <mergeCell ref="B9:D9"/>
    <mergeCell ref="E9:E10"/>
    <mergeCell ref="F9:F10"/>
    <mergeCell ref="G9:G10"/>
    <mergeCell ref="A5:J5"/>
  </mergeCells>
  <pageMargins left="0.35433070866141736" right="0.19685039370078741" top="0.55118110236220474" bottom="0.43307086614173229" header="0" footer="0"/>
  <pageSetup scale="55" orientation="landscape" r:id="rId1"/>
  <headerFooter alignWithMargins="0">
    <oddFooter>Página &amp;P</oddFooter>
  </headerFooter>
  <colBreaks count="1" manualBreakCount="1">
    <brk id="10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>Consejo de la Judicatura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Ana Maria Horta Bustillo</cp:lastModifiedBy>
  <cp:lastPrinted>2016-03-04T21:06:51Z</cp:lastPrinted>
  <dcterms:created xsi:type="dcterms:W3CDTF">2011-03-08T00:45:12Z</dcterms:created>
  <dcterms:modified xsi:type="dcterms:W3CDTF">2016-03-04T23:15:50Z</dcterms:modified>
</cp:coreProperties>
</file>