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85" windowWidth="15195" windowHeight="7605"/>
  </bookViews>
  <sheets>
    <sheet name="diciembre" sheetId="26" r:id="rId1"/>
  </sheets>
  <definedNames>
    <definedName name="_xlnm._FilterDatabase" localSheetId="0" hidden="1">diciembre!#REF!</definedName>
    <definedName name="_xlnm.Print_Area" localSheetId="0">diciembre!$A$1:$P$33</definedName>
    <definedName name="_xlnm.Print_Titles" localSheetId="0">diciembre!$9:$10</definedName>
  </definedNames>
  <calcPr calcId="145621"/>
</workbook>
</file>

<file path=xl/calcChain.xml><?xml version="1.0" encoding="utf-8"?>
<calcChain xmlns="http://schemas.openxmlformats.org/spreadsheetml/2006/main">
  <c r="I22" i="26" l="1"/>
  <c r="I20" i="26"/>
  <c r="I21" i="26"/>
  <c r="I19" i="26"/>
  <c r="I18" i="26"/>
  <c r="I11" i="26"/>
  <c r="I17" i="26"/>
  <c r="I16" i="26"/>
  <c r="I15" i="26"/>
  <c r="I14" i="26"/>
  <c r="I12" i="26"/>
</calcChain>
</file>

<file path=xl/sharedStrings.xml><?xml version="1.0" encoding="utf-8"?>
<sst xmlns="http://schemas.openxmlformats.org/spreadsheetml/2006/main" count="89" uniqueCount="59">
  <si>
    <t>(Miles de pesos)</t>
  </si>
  <si>
    <t>No.
Consecutivo</t>
  </si>
  <si>
    <t xml:space="preserve">Tipo de Contratación </t>
  </si>
  <si>
    <t>No. del pedido 
o contrato</t>
  </si>
  <si>
    <t>Descripción general 
de la obra, bien o 
servicio</t>
  </si>
  <si>
    <t>Tema de la asesoría, estudio o 
investigación 1_/</t>
  </si>
  <si>
    <t>Proveedor o 
Contratista</t>
  </si>
  <si>
    <t>Monto total del contrato 2_/</t>
  </si>
  <si>
    <t>Plazo del 
contrato 3_/</t>
  </si>
  <si>
    <t>Obra pública</t>
  </si>
  <si>
    <t>Bienes</t>
  </si>
  <si>
    <t>Servicios</t>
  </si>
  <si>
    <t>CONSEJO DE LA JUDICATURA FEDERAL</t>
  </si>
  <si>
    <t>X</t>
  </si>
  <si>
    <t>1</t>
  </si>
  <si>
    <t>2</t>
  </si>
  <si>
    <t>5</t>
  </si>
  <si>
    <t>6</t>
  </si>
  <si>
    <t>7</t>
  </si>
  <si>
    <t>9</t>
  </si>
  <si>
    <t>10</t>
  </si>
  <si>
    <t>11</t>
  </si>
  <si>
    <t>12</t>
  </si>
  <si>
    <t>3</t>
  </si>
  <si>
    <t>4</t>
  </si>
  <si>
    <t>01 de enero al 31 de diciembre de 2015</t>
  </si>
  <si>
    <t>Efectivale, S. de R.L. de C.V.</t>
  </si>
  <si>
    <t>Servicio de Protección Federal</t>
  </si>
  <si>
    <t>Claudia Elisa Solórzano Sánchez</t>
  </si>
  <si>
    <t xml:space="preserve">Seguridad y vigilancia para Uruapan y Morelia </t>
  </si>
  <si>
    <t xml:space="preserve">Policia Auxiliar del Estado de Michoacán </t>
  </si>
  <si>
    <t>Seguridad y vigilancia para Culiacan y Los Mochis</t>
  </si>
  <si>
    <t>Secretaría de Seguridad Pública del Estado de Sinaloa</t>
  </si>
  <si>
    <t>las 12:00 hrs del 31 de diciembre de 2015 a las 12:00 hrs del 31 de diciembre de 2017</t>
  </si>
  <si>
    <t>Mantenimiento preventivo y correctivo para equipo de aire acondicionado en Zapopan, Jalisco</t>
  </si>
  <si>
    <t>Servicio e Instalación de Fábrica, S.A. de C.V.</t>
  </si>
  <si>
    <t>01 de junio al 31 de didicmebre de 2015</t>
  </si>
  <si>
    <t>SN</t>
  </si>
  <si>
    <t>Seguridad y vigilancia en Durango, Durango (Centro de Justicia Penal)</t>
  </si>
  <si>
    <t>01 de junio al 30 de noviembre de 2015</t>
  </si>
  <si>
    <t>01 al 31 de diciembre de 2015</t>
  </si>
  <si>
    <t>01 de julio al 31 de diciembre de 2015</t>
  </si>
  <si>
    <t>CON/DGRM/DCS/084/2015</t>
  </si>
  <si>
    <t xml:space="preserve">Suministro de vales de despensa para Jueces y Magiustrados </t>
  </si>
  <si>
    <t>07 al 31 de diciembre de 2015</t>
  </si>
  <si>
    <t>OS/DGRM/DCS/074/2015</t>
  </si>
  <si>
    <t>19 de Diciembre de 2015</t>
  </si>
  <si>
    <t xml:space="preserve">CON/DGRM/DCS/085/2015
</t>
  </si>
  <si>
    <t>CON/DGRM/DCS/087/2015</t>
  </si>
  <si>
    <t>Contratación de un evento relacionado con la temporada navideña</t>
  </si>
  <si>
    <t>SECRETARÍA EJECUTIVA DE ADMINISTRACIÓN</t>
  </si>
  <si>
    <t>DIRECCIÓN GENERAL DE RECURSOS MATERIALES</t>
  </si>
  <si>
    <t>DIRECCIÓN DE CONTRATACIÓN DE SERVICIOS</t>
  </si>
  <si>
    <t>CONTRATACIONES EN TÉRMINOS DEL ACUERDO GENERAL DEL PLENO DEL CONSEJO DE LA JUDICATURA FEDERAL, QUE ESTABLECE LAS DISPOSICIONES EN MATERIA DE ACTIVIDAD ADMINISTRATIVA DEL PROPIO CONSEJO</t>
  </si>
  <si>
    <t>PERIODO: DICIEMBRE</t>
  </si>
  <si>
    <t>Nota. El contrato No. CON/DGRM/DCS/087/2015 no considera monto adjudicado, toda vez que por la propia naturaleza de los servicios lo que ofertó la compañía de seguros adjudicada corresponde al porcentaje a cubrir como concepto de prima asegurada.</t>
  </si>
  <si>
    <t>Seguro de gastos médicos mayores.</t>
  </si>
  <si>
    <t>Seguro de invalidez total y permanente</t>
  </si>
  <si>
    <t>Seguros Banorte, S.A. de C.V. Grupo Financiero 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</si>
</sst>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indexed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3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2" fillId="0" borderId="0" xfId="0" applyFont="1" applyFill="1" applyAlignment="1">
      <alignment vertical="center" wrapText="1"/>
    </xf>
    <xf numFmtId="0" fontId="2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49" fontId="22" fillId="0" borderId="0" xfId="0" applyNumberFormat="1" applyFont="1"/>
    <xf numFmtId="0" fontId="3" fillId="24" borderId="12" xfId="0" applyFont="1" applyFill="1" applyBorder="1" applyAlignment="1">
      <alignment horizontal="center" vertical="center"/>
    </xf>
    <xf numFmtId="0" fontId="2" fillId="25" borderId="11" xfId="0" applyFont="1" applyFill="1" applyBorder="1" applyAlignment="1">
      <alignment horizontal="justify" vertical="center" wrapText="1"/>
    </xf>
    <xf numFmtId="0" fontId="22" fillId="0" borderId="11" xfId="0" applyFont="1" applyBorder="1"/>
    <xf numFmtId="0" fontId="22" fillId="0" borderId="0" xfId="0" applyFont="1" applyBorder="1"/>
    <xf numFmtId="0" fontId="23" fillId="25" borderId="11" xfId="36" applyFont="1" applyFill="1" applyBorder="1" applyAlignment="1">
      <alignment horizontal="center" vertical="center" wrapText="1"/>
    </xf>
    <xf numFmtId="0" fontId="23" fillId="25" borderId="11" xfId="36" applyFont="1" applyFill="1" applyBorder="1" applyAlignment="1">
      <alignment horizontal="justify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7" fontId="2" fillId="25" borderId="11" xfId="34" applyNumberFormat="1" applyFont="1" applyFill="1" applyBorder="1" applyAlignment="1">
      <alignment horizontal="justify" vertical="center" wrapText="1"/>
    </xf>
    <xf numFmtId="7" fontId="2" fillId="25" borderId="0" xfId="34" applyNumberFormat="1" applyFont="1" applyFill="1" applyBorder="1" applyAlignment="1">
      <alignment horizontal="justify" vertical="center" wrapText="1"/>
    </xf>
    <xf numFmtId="0" fontId="2" fillId="25" borderId="11" xfId="0" applyFont="1" applyFill="1" applyBorder="1" applyAlignment="1">
      <alignment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24" fillId="0" borderId="0" xfId="0" applyFont="1" applyFill="1" applyAlignment="1">
      <alignment horizontal="centerContinuous"/>
    </xf>
    <xf numFmtId="0" fontId="0" fillId="0" borderId="0" xfId="0" applyFill="1"/>
    <xf numFmtId="0" fontId="24" fillId="0" borderId="0" xfId="0" applyFont="1" applyFill="1" applyAlignment="1">
      <alignment horizontal="centerContinuous" vertical="center"/>
    </xf>
    <xf numFmtId="49" fontId="2" fillId="0" borderId="0" xfId="0" applyNumberFormat="1" applyFont="1" applyBorder="1" applyAlignment="1">
      <alignment horizontal="justify" vertical="center" wrapText="1"/>
    </xf>
    <xf numFmtId="49" fontId="2" fillId="0" borderId="0" xfId="0" applyNumberFormat="1" applyFont="1" applyAlignment="1">
      <alignment horizontal="justify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24" borderId="10" xfId="0" applyNumberFormat="1" applyFont="1" applyFill="1" applyBorder="1" applyAlignment="1">
      <alignment horizontal="center" vertical="center" wrapText="1"/>
    </xf>
    <xf numFmtId="49" fontId="3" fillId="24" borderId="12" xfId="0" applyNumberFormat="1" applyFont="1" applyFill="1" applyBorder="1" applyAlignment="1">
      <alignment vertical="center" wrapText="1"/>
    </xf>
    <xf numFmtId="0" fontId="3" fillId="2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Moneda 2" xfId="34"/>
    <cellStyle name="Moneda 3" xfId="47"/>
    <cellStyle name="Neutral" xfId="35" builtinId="28" customBuiltin="1"/>
    <cellStyle name="Normal" xfId="0" builtinId="0"/>
    <cellStyle name="Normal 2" xfId="36"/>
    <cellStyle name="Normal 6" xfId="4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0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2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5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6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7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8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9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1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2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3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5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7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8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9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0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1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2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3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4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5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6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7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8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9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0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1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2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3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4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5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6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7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8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9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0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1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2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3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4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5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6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7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8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9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0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1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2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3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4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5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6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7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9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0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1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2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3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4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5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6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7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8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9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0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1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2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3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4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5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6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7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8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9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0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1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2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3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4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5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6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7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8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9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0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1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2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3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4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5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6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7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8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9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0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1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2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3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4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5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6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7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8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9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0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1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2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3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4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5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6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7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8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9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tabSelected="1" view="pageBreakPreview" topLeftCell="A17" zoomScale="110" zoomScaleNormal="150" zoomScaleSheetLayoutView="110" workbookViewId="0">
      <selection activeCell="A27" sqref="A27:XFD33"/>
    </sheetView>
  </sheetViews>
  <sheetFormatPr baseColWidth="10" defaultRowHeight="14.25" x14ac:dyDescent="0.2"/>
  <cols>
    <col min="1" max="1" width="14.5703125" style="7" customWidth="1"/>
    <col min="2" max="2" width="18" style="4" customWidth="1"/>
    <col min="3" max="3" width="25.42578125" style="4" customWidth="1"/>
    <col min="4" max="4" width="15.140625" style="4" customWidth="1"/>
    <col min="5" max="5" width="25.42578125" style="3" customWidth="1"/>
    <col min="6" max="6" width="37.140625" style="4" customWidth="1"/>
    <col min="7" max="7" width="26.140625" style="4" customWidth="1"/>
    <col min="8" max="8" width="38.140625" style="4" customWidth="1"/>
    <col min="9" max="9" width="14.85546875" style="5" customWidth="1"/>
    <col min="10" max="10" width="20.28515625" style="6" customWidth="1"/>
    <col min="11" max="16384" width="11.42578125" style="4"/>
  </cols>
  <sheetData>
    <row r="1" spans="1:16384" s="1" customFormat="1" ht="21.75" customHeight="1" x14ac:dyDescent="0.25">
      <c r="A1" s="26" t="s">
        <v>12</v>
      </c>
      <c r="B1" s="27"/>
      <c r="C1" s="27"/>
      <c r="D1" s="27"/>
      <c r="E1" s="27"/>
      <c r="F1" s="27"/>
      <c r="G1" s="27"/>
      <c r="H1" s="27"/>
      <c r="I1" s="27"/>
      <c r="J1" s="27"/>
    </row>
    <row r="2" spans="1:16384" s="1" customFormat="1" ht="21.75" customHeight="1" x14ac:dyDescent="0.25">
      <c r="A2" s="26" t="s">
        <v>50</v>
      </c>
      <c r="B2" s="27"/>
      <c r="C2" s="27"/>
      <c r="D2" s="27"/>
      <c r="E2" s="27"/>
      <c r="F2" s="27"/>
      <c r="G2" s="27"/>
      <c r="H2" s="27"/>
      <c r="I2" s="27"/>
      <c r="J2" s="27"/>
    </row>
    <row r="3" spans="1:16384" s="1" customFormat="1" ht="21.75" customHeight="1" x14ac:dyDescent="0.25">
      <c r="A3" s="26" t="s">
        <v>51</v>
      </c>
      <c r="B3" s="27"/>
      <c r="C3" s="27"/>
      <c r="D3" s="27"/>
      <c r="E3" s="27"/>
      <c r="F3" s="27"/>
      <c r="G3" s="27"/>
      <c r="H3" s="27"/>
      <c r="I3" s="27"/>
      <c r="J3" s="27"/>
    </row>
    <row r="4" spans="1:16384" s="1" customFormat="1" ht="21.75" customHeight="1" x14ac:dyDescent="0.2">
      <c r="A4" s="36" t="s">
        <v>52</v>
      </c>
      <c r="B4" s="36"/>
      <c r="C4" s="36"/>
      <c r="D4" s="36"/>
      <c r="E4" s="36"/>
      <c r="F4" s="36"/>
      <c r="G4" s="36"/>
      <c r="H4" s="36"/>
      <c r="I4" s="36"/>
      <c r="J4" s="36"/>
    </row>
    <row r="5" spans="1:16384" s="2" customFormat="1" ht="21.75" customHeight="1" x14ac:dyDescent="0.2">
      <c r="A5" s="40" t="s">
        <v>53</v>
      </c>
      <c r="B5" s="40"/>
      <c r="C5" s="40"/>
      <c r="D5" s="40"/>
      <c r="E5" s="40"/>
      <c r="F5" s="40"/>
      <c r="G5" s="40"/>
      <c r="H5" s="40"/>
      <c r="I5" s="40"/>
      <c r="J5" s="40"/>
    </row>
    <row r="6" spans="1:16384" s="28" customFormat="1" ht="21.75" customHeight="1" x14ac:dyDescent="0.25">
      <c r="A6" s="26" t="s">
        <v>54</v>
      </c>
      <c r="B6" s="27"/>
      <c r="C6" s="27"/>
      <c r="D6" s="27"/>
      <c r="E6" s="27"/>
      <c r="F6" s="27"/>
      <c r="G6" s="27"/>
      <c r="H6" s="27"/>
      <c r="I6" s="27"/>
      <c r="J6" s="27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 s="28" customFormat="1" ht="21.75" customHeight="1" x14ac:dyDescent="0.2">
      <c r="A7" s="26" t="s">
        <v>0</v>
      </c>
      <c r="B7" s="29"/>
      <c r="C7" s="29"/>
      <c r="D7" s="29"/>
      <c r="E7" s="29"/>
      <c r="F7" s="29"/>
      <c r="G7" s="29"/>
      <c r="H7" s="29"/>
      <c r="I7" s="29"/>
      <c r="J7" s="2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s="1" customFormat="1" ht="18.75" customHeight="1" thickBo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6384" s="2" customFormat="1" ht="23.25" customHeight="1" thickTop="1" thickBot="1" x14ac:dyDescent="0.25">
      <c r="A9" s="37" t="s">
        <v>1</v>
      </c>
      <c r="B9" s="39" t="s">
        <v>2</v>
      </c>
      <c r="C9" s="39"/>
      <c r="D9" s="39"/>
      <c r="E9" s="32" t="s">
        <v>3</v>
      </c>
      <c r="F9" s="32" t="s">
        <v>4</v>
      </c>
      <c r="G9" s="32" t="s">
        <v>5</v>
      </c>
      <c r="H9" s="32" t="s">
        <v>6</v>
      </c>
      <c r="I9" s="33" t="s">
        <v>7</v>
      </c>
      <c r="J9" s="32" t="s">
        <v>8</v>
      </c>
    </row>
    <row r="10" spans="1:16384" s="2" customFormat="1" ht="30.75" customHeight="1" thickTop="1" x14ac:dyDescent="0.2">
      <c r="A10" s="38"/>
      <c r="B10" s="15" t="s">
        <v>9</v>
      </c>
      <c r="C10" s="8" t="s">
        <v>10</v>
      </c>
      <c r="D10" s="8" t="s">
        <v>11</v>
      </c>
      <c r="E10" s="33"/>
      <c r="F10" s="33"/>
      <c r="G10" s="33"/>
      <c r="H10" s="33"/>
      <c r="I10" s="34"/>
      <c r="J10" s="35"/>
    </row>
    <row r="11" spans="1:16384" s="2" customFormat="1" ht="30.75" customHeight="1" x14ac:dyDescent="0.2">
      <c r="A11" s="16" t="s">
        <v>14</v>
      </c>
      <c r="B11" s="10"/>
      <c r="C11" s="10"/>
      <c r="D11" s="10"/>
      <c r="E11" s="12" t="s">
        <v>42</v>
      </c>
      <c r="F11" s="9" t="s">
        <v>43</v>
      </c>
      <c r="G11" s="10"/>
      <c r="H11" s="9" t="s">
        <v>26</v>
      </c>
      <c r="I11" s="18">
        <f>(11350152/1000)</f>
        <v>11350.152</v>
      </c>
      <c r="J11" s="18" t="s">
        <v>44</v>
      </c>
    </row>
    <row r="12" spans="1:16384" ht="45" x14ac:dyDescent="0.2">
      <c r="A12" s="16" t="s">
        <v>15</v>
      </c>
      <c r="B12" s="10"/>
      <c r="C12" s="10"/>
      <c r="D12" s="17" t="s">
        <v>13</v>
      </c>
      <c r="E12" s="14" t="s">
        <v>47</v>
      </c>
      <c r="F12" s="9" t="s">
        <v>56</v>
      </c>
      <c r="G12" s="10"/>
      <c r="H12" s="9" t="s">
        <v>58</v>
      </c>
      <c r="I12" s="18">
        <f>(1888141125.03/1000)</f>
        <v>1888141.12503</v>
      </c>
      <c r="J12" s="18" t="s">
        <v>33</v>
      </c>
    </row>
    <row r="13" spans="1:16384" ht="53.25" customHeight="1" x14ac:dyDescent="0.2">
      <c r="A13" s="16" t="s">
        <v>23</v>
      </c>
      <c r="B13" s="10"/>
      <c r="C13" s="10"/>
      <c r="D13" s="17" t="s">
        <v>13</v>
      </c>
      <c r="E13" s="14" t="s">
        <v>48</v>
      </c>
      <c r="F13" s="9" t="s">
        <v>57</v>
      </c>
      <c r="G13" s="10"/>
      <c r="H13" s="9" t="s">
        <v>58</v>
      </c>
      <c r="I13" s="18">
        <v>0</v>
      </c>
      <c r="J13" s="18" t="s">
        <v>33</v>
      </c>
    </row>
    <row r="14" spans="1:16384" ht="31.5" customHeight="1" x14ac:dyDescent="0.2">
      <c r="A14" s="16" t="s">
        <v>24</v>
      </c>
      <c r="B14" s="10"/>
      <c r="C14" s="10"/>
      <c r="D14" s="17" t="s">
        <v>13</v>
      </c>
      <c r="E14" s="14" t="s">
        <v>37</v>
      </c>
      <c r="F14" s="9" t="s">
        <v>34</v>
      </c>
      <c r="G14" s="10"/>
      <c r="H14" s="9" t="s">
        <v>35</v>
      </c>
      <c r="I14" s="18">
        <f>(2295786.26/1000)</f>
        <v>2295.7862599999999</v>
      </c>
      <c r="J14" s="18" t="s">
        <v>36</v>
      </c>
    </row>
    <row r="15" spans="1:16384" ht="32.25" customHeight="1" x14ac:dyDescent="0.2">
      <c r="A15" s="16" t="s">
        <v>16</v>
      </c>
      <c r="B15" s="10"/>
      <c r="C15" s="10"/>
      <c r="D15" s="17" t="s">
        <v>13</v>
      </c>
      <c r="E15" s="14" t="s">
        <v>37</v>
      </c>
      <c r="F15" s="9" t="s">
        <v>38</v>
      </c>
      <c r="G15" s="10"/>
      <c r="H15" s="9" t="s">
        <v>27</v>
      </c>
      <c r="I15" s="18">
        <f>(27344639.17/1000)</f>
        <v>27344.639170000002</v>
      </c>
      <c r="J15" s="18" t="s">
        <v>25</v>
      </c>
    </row>
    <row r="16" spans="1:16384" ht="22.5" x14ac:dyDescent="0.2">
      <c r="A16" s="16" t="s">
        <v>17</v>
      </c>
      <c r="B16" s="10"/>
      <c r="C16" s="10"/>
      <c r="D16" s="17" t="s">
        <v>13</v>
      </c>
      <c r="E16" s="14" t="s">
        <v>37</v>
      </c>
      <c r="F16" s="20" t="s">
        <v>29</v>
      </c>
      <c r="G16" s="10"/>
      <c r="H16" s="20" t="s">
        <v>30</v>
      </c>
      <c r="I16" s="18">
        <f>(1509859.92/1000)</f>
        <v>1509.8599199999999</v>
      </c>
      <c r="J16" s="18" t="s">
        <v>40</v>
      </c>
    </row>
    <row r="17" spans="1:10" ht="22.5" x14ac:dyDescent="0.2">
      <c r="A17" s="16" t="s">
        <v>18</v>
      </c>
      <c r="B17" s="10"/>
      <c r="C17" s="10"/>
      <c r="D17" s="17" t="s">
        <v>13</v>
      </c>
      <c r="E17" s="14" t="s">
        <v>37</v>
      </c>
      <c r="F17" s="20" t="s">
        <v>31</v>
      </c>
      <c r="G17" s="10"/>
      <c r="H17" s="9" t="s">
        <v>32</v>
      </c>
      <c r="I17" s="18">
        <f>(5028031.83/1000)</f>
        <v>5028.0318299999999</v>
      </c>
      <c r="J17" s="18" t="s">
        <v>41</v>
      </c>
    </row>
    <row r="18" spans="1:10" ht="29.25" customHeight="1" x14ac:dyDescent="0.2">
      <c r="A18" s="16">
        <v>8</v>
      </c>
      <c r="B18" s="10"/>
      <c r="C18" s="10"/>
      <c r="D18" s="17" t="s">
        <v>13</v>
      </c>
      <c r="E18" s="12" t="s">
        <v>45</v>
      </c>
      <c r="F18" s="13" t="s">
        <v>49</v>
      </c>
      <c r="G18" s="10"/>
      <c r="H18" s="13" t="s">
        <v>28</v>
      </c>
      <c r="I18" s="18">
        <f>(267368.4/1000)</f>
        <v>267.36840000000001</v>
      </c>
      <c r="J18" s="18" t="s">
        <v>46</v>
      </c>
    </row>
    <row r="19" spans="1:10" ht="41.25" customHeight="1" x14ac:dyDescent="0.2">
      <c r="A19" s="16" t="s">
        <v>19</v>
      </c>
      <c r="B19" s="10"/>
      <c r="C19" s="10"/>
      <c r="D19" s="17" t="s">
        <v>13</v>
      </c>
      <c r="E19" s="14" t="s">
        <v>37</v>
      </c>
      <c r="F19" s="9" t="s">
        <v>38</v>
      </c>
      <c r="G19" s="10"/>
      <c r="H19" s="9" t="s">
        <v>27</v>
      </c>
      <c r="I19" s="18">
        <f>(27344639.17/1000)</f>
        <v>27344.639170000002</v>
      </c>
      <c r="J19" s="18" t="s">
        <v>25</v>
      </c>
    </row>
    <row r="20" spans="1:10" ht="29.25" customHeight="1" x14ac:dyDescent="0.2">
      <c r="A20" s="16" t="s">
        <v>20</v>
      </c>
      <c r="B20" s="10"/>
      <c r="C20" s="10"/>
      <c r="D20" s="17" t="s">
        <v>13</v>
      </c>
      <c r="E20" s="14" t="s">
        <v>37</v>
      </c>
      <c r="F20" s="20" t="s">
        <v>29</v>
      </c>
      <c r="G20" s="10"/>
      <c r="H20" s="20" t="s">
        <v>30</v>
      </c>
      <c r="I20" s="18">
        <f>(9058379.42/1000)</f>
        <v>9058.3794199999993</v>
      </c>
      <c r="J20" s="18" t="s">
        <v>39</v>
      </c>
    </row>
    <row r="21" spans="1:10" ht="29.25" customHeight="1" x14ac:dyDescent="0.2">
      <c r="A21" s="16" t="s">
        <v>21</v>
      </c>
      <c r="B21" s="10"/>
      <c r="C21" s="10"/>
      <c r="D21" s="17" t="s">
        <v>13</v>
      </c>
      <c r="E21" s="14" t="s">
        <v>37</v>
      </c>
      <c r="F21" s="20" t="s">
        <v>29</v>
      </c>
      <c r="G21" s="10"/>
      <c r="H21" s="20" t="s">
        <v>30</v>
      </c>
      <c r="I21" s="18">
        <f>(1509859.92/1000)</f>
        <v>1509.8599199999999</v>
      </c>
      <c r="J21" s="18" t="s">
        <v>40</v>
      </c>
    </row>
    <row r="22" spans="1:10" ht="29.25" customHeight="1" x14ac:dyDescent="0.2">
      <c r="A22" s="16" t="s">
        <v>22</v>
      </c>
      <c r="B22" s="10"/>
      <c r="C22" s="10"/>
      <c r="D22" s="17" t="s">
        <v>13</v>
      </c>
      <c r="E22" s="14" t="s">
        <v>37</v>
      </c>
      <c r="F22" s="20" t="s">
        <v>31</v>
      </c>
      <c r="G22" s="10"/>
      <c r="H22" s="9" t="s">
        <v>32</v>
      </c>
      <c r="I22" s="18">
        <f>(5028031.83/1000)</f>
        <v>5028.0318299999999</v>
      </c>
      <c r="J22" s="18" t="s">
        <v>41</v>
      </c>
    </row>
    <row r="23" spans="1:10" ht="17.25" customHeight="1" x14ac:dyDescent="0.2">
      <c r="A23" s="21"/>
      <c r="B23" s="11"/>
      <c r="C23" s="11"/>
      <c r="D23" s="22"/>
      <c r="E23" s="23"/>
      <c r="F23" s="24"/>
      <c r="G23" s="11"/>
      <c r="H23" s="24"/>
      <c r="I23" s="19"/>
      <c r="J23" s="19"/>
    </row>
    <row r="24" spans="1:10" x14ac:dyDescent="0.2">
      <c r="A24" s="30" t="s">
        <v>55</v>
      </c>
      <c r="B24" s="30"/>
      <c r="C24" s="30"/>
      <c r="D24" s="30"/>
      <c r="E24" s="30"/>
    </row>
    <row r="25" spans="1:10" x14ac:dyDescent="0.2">
      <c r="A25" s="31"/>
      <c r="B25" s="31"/>
      <c r="C25" s="31"/>
      <c r="D25" s="31"/>
      <c r="E25" s="31"/>
    </row>
  </sheetData>
  <mergeCells count="11">
    <mergeCell ref="A24:E25"/>
    <mergeCell ref="H9:H10"/>
    <mergeCell ref="I9:I10"/>
    <mergeCell ref="J9:J10"/>
    <mergeCell ref="A4:J4"/>
    <mergeCell ref="A9:A10"/>
    <mergeCell ref="B9:D9"/>
    <mergeCell ref="E9:E10"/>
    <mergeCell ref="F9:F10"/>
    <mergeCell ref="G9:G10"/>
    <mergeCell ref="A5:J5"/>
  </mergeCells>
  <pageMargins left="0.35433070866141736" right="0.19685039370078741" top="0.55118110236220474" bottom="0.43307086614173229" header="0" footer="0"/>
  <pageSetup scale="55" orientation="landscape" r:id="rId1"/>
  <headerFooter alignWithMargins="0">
    <oddFooter>Página &amp;P</oddFooter>
  </headerFooter>
  <colBreaks count="1" manualBreakCount="1">
    <brk id="10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>Consejo de la Judicatura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Ana Maria Horta Bustillo</cp:lastModifiedBy>
  <cp:lastPrinted>2016-03-04T23:17:41Z</cp:lastPrinted>
  <dcterms:created xsi:type="dcterms:W3CDTF">2011-03-08T00:45:12Z</dcterms:created>
  <dcterms:modified xsi:type="dcterms:W3CDTF">2016-03-04T23:20:54Z</dcterms:modified>
</cp:coreProperties>
</file>