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85" windowWidth="15195" windowHeight="7605"/>
  </bookViews>
  <sheets>
    <sheet name="agosto" sheetId="22" r:id="rId1"/>
  </sheets>
  <definedNames>
    <definedName name="_xlnm._FilterDatabase" localSheetId="0" hidden="1">agosto!#REF!</definedName>
    <definedName name="_xlnm.Print_Area" localSheetId="0">agosto!$A$1:$P$31</definedName>
    <definedName name="_xlnm.Print_Titles" localSheetId="0">agosto!$9:$10</definedName>
  </definedNames>
  <calcPr calcId="145621"/>
</workbook>
</file>

<file path=xl/calcChain.xml><?xml version="1.0" encoding="utf-8"?>
<calcChain xmlns="http://schemas.openxmlformats.org/spreadsheetml/2006/main">
  <c r="I21" i="22" l="1"/>
  <c r="I20" i="22"/>
  <c r="I19" i="22"/>
  <c r="I18" i="22"/>
  <c r="I17" i="22"/>
  <c r="I16" i="22"/>
  <c r="I15" i="22"/>
  <c r="I14" i="22"/>
  <c r="I13" i="22"/>
  <c r="I12" i="22"/>
  <c r="I11" i="22"/>
</calcChain>
</file>

<file path=xl/sharedStrings.xml><?xml version="1.0" encoding="utf-8"?>
<sst xmlns="http://schemas.openxmlformats.org/spreadsheetml/2006/main" count="89" uniqueCount="73">
  <si>
    <t>(Miles de pesos)</t>
  </si>
  <si>
    <t>No.
Consecutivo</t>
  </si>
  <si>
    <t xml:space="preserve">Tipo de Contratación </t>
  </si>
  <si>
    <t>No. del pedido 
o contrato</t>
  </si>
  <si>
    <t>Descripción general 
de la obra, bien o 
servicio</t>
  </si>
  <si>
    <t>Tema de la asesoría, estudio o 
investigación 1_/</t>
  </si>
  <si>
    <t>Proveedor o 
Contratista</t>
  </si>
  <si>
    <t>Monto total del contrato 2_/</t>
  </si>
  <si>
    <t>Plazo del 
contrato 3_/</t>
  </si>
  <si>
    <t>Obra pública</t>
  </si>
  <si>
    <t>Bienes</t>
  </si>
  <si>
    <t>Servicios</t>
  </si>
  <si>
    <t>CONSEJO DE LA JUDICATURA FEDERAL</t>
  </si>
  <si>
    <t>X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</si>
  <si>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</si>
  <si>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</si>
  <si>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</si>
  <si>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</si>
  <si>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</si>
  <si>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</si>
  <si>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</si>
  <si>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</si>
  <si>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</si>
  <si>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3</t>
  </si>
  <si>
    <t>4</t>
  </si>
  <si>
    <t>Radiocomunicación, Mantenimiento y Equipo, S.A. de C.V.</t>
  </si>
  <si>
    <t>Servicio de torneo de basquetbol varonil y femenil</t>
  </si>
  <si>
    <t>S/N</t>
  </si>
  <si>
    <t>Seguridad y vigilancia para Culiacan y Los Mochis</t>
  </si>
  <si>
    <t>Secretaría de Seguridad Pública del Estado de Sinaloa</t>
  </si>
  <si>
    <t>1 de enero al 30 de junio de 2015</t>
  </si>
  <si>
    <t>Contratación de diversos servicios para la realización del encuentro nacional deportivo del Poder Judicial de la Federación</t>
  </si>
  <si>
    <t>OS/DGRM/DCS/039/2015</t>
  </si>
  <si>
    <t>22 al 25 de octubre de 2015</t>
  </si>
  <si>
    <t>“Servicio de hospedaje, salones, alimentos y servicios inherentes” para la realización del Cuarto Congreso Nacional “Juzgar con Perspectiva de Género” a celebrarse los días 20 y 21 de agosto de 2015</t>
  </si>
  <si>
    <t>WSC CKD Krystal Grand Reforma F/01057</t>
  </si>
  <si>
    <t>OS/DGRM/DCS/040/2015</t>
  </si>
  <si>
    <t>20 y 21 de agosto de 2015</t>
  </si>
  <si>
    <t>Servicio de Ambulancia Cuarto Congreso Nacional "Juzgar con Pespectiva de Género"</t>
  </si>
  <si>
    <t>SUMEDIC y/o Cesar Omar Correa Ocampo</t>
  </si>
  <si>
    <t>OS/DGRM/DCS/041/2015</t>
  </si>
  <si>
    <t>20 y 21 de agisto de 2015</t>
  </si>
  <si>
    <t>Servicio de escenografía, sets para entrevistas y stands para el Cuarto Congreso Nacional "Juzgar con Pespectiva de Género"</t>
  </si>
  <si>
    <t>La Oficina para Personas en Movimiento, S.A. de C.V.</t>
  </si>
  <si>
    <t>OS/DGRM/DCS/042/2015</t>
  </si>
  <si>
    <t>Servicio de audio, video e iluminación para el Cuarto Congreso Nacional "Juzgar con Pespectiva de Género"</t>
  </si>
  <si>
    <t>Jose Daniel Torres Garfias</t>
  </si>
  <si>
    <t>OS/DGRM/DCS/043/2015</t>
  </si>
  <si>
    <t>Servicio de radiocomunicación para el Cuarto Congreso Nacional "Juzgar con Pespectiva de Género"</t>
  </si>
  <si>
    <t>OS/DGRM/DCS/044/2015</t>
  </si>
  <si>
    <t>OS/DGRM/DCS/045/2015</t>
  </si>
  <si>
    <t>17 de agosto al 30 de septiembre de 2015</t>
  </si>
  <si>
    <t>Servicio de tornero de futbol 7 rama varonil</t>
  </si>
  <si>
    <t>OS/DGRM/DCS/046/2015</t>
  </si>
  <si>
    <t>Servicio de boletos "Domo-digital"</t>
  </si>
  <si>
    <t>Museo Interactivo Infantil, A.C.</t>
  </si>
  <si>
    <t>OS/DGRM/DCS/047/2015</t>
  </si>
  <si>
    <t>01 de septiembre al 30 de noviembre de 2015</t>
  </si>
  <si>
    <t>Servicio de Turibus para el circuito Centro Histórico</t>
  </si>
  <si>
    <t>Vía Travel, S.A. de C.V.</t>
  </si>
  <si>
    <t>OS/DGRM/DCS/048/2015</t>
  </si>
  <si>
    <t>24 de agosto al 24 de noviembre de 2015</t>
  </si>
  <si>
    <t xml:space="preserve">Mauricio Guadalupe Castro Picón </t>
  </si>
  <si>
    <t>SECRETARÍA EJECUTIVA DE ADMINISTRACIÓN</t>
  </si>
  <si>
    <t>DIRECCIÓN GENERAL DE RECURSOS MATERIALES</t>
  </si>
  <si>
    <t>CONTRATACIONES EN TÉRMINOS DEL ACUERDO GENERAL DEL PLENO DEL CONSEJO DE LA JUDICATURA FEDERAL, QUE ESTABLECE LAS DISPOSICIONES EN MATERIA DE ACTIVIDAD ADMINISTRATIVA DEL PROPIO CONSEJO</t>
  </si>
  <si>
    <t>PERIODO: AGOSTO</t>
  </si>
  <si>
    <t>DIRECCIÓN DE CONTRATACIÓN DE SERVICIOS</t>
  </si>
  <si>
    <t>FUENTE: Indicar la dependencia / entidad responsable de la información proporcionada.</t>
  </si>
  <si>
    <t>En la dirección de Internet ___________________________ se puede consultar la información que aquí se presenta, de conformidad con el artículo 7 fracción XIII, de la Ley Federal de Transparencia y Acceso a  la Información Pública Gubernamental.</t>
  </si>
  <si>
    <t>1_/ Sólo para el caso de las asesorías, estudios e investigaciones.</t>
  </si>
  <si>
    <t>2_/ Incluye el pago del Impuesto al Valor Agregado (IVA).</t>
  </si>
  <si>
    <t>3_/ De conformidad con lo establecido en 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</si>
</sst>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4" fontId="1" fillId="0" borderId="0" applyFont="0" applyFill="0" applyBorder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2" fillId="0" borderId="0" xfId="0" applyFont="1" applyFill="1"/>
    <xf numFmtId="0" fontId="22" fillId="0" borderId="0" xfId="0" applyFont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center"/>
    </xf>
    <xf numFmtId="49" fontId="22" fillId="0" borderId="0" xfId="0" applyNumberFormat="1" applyFont="1"/>
    <xf numFmtId="0" fontId="3" fillId="24" borderId="12" xfId="0" applyFont="1" applyFill="1" applyBorder="1" applyAlignment="1">
      <alignment horizontal="center" vertical="center"/>
    </xf>
    <xf numFmtId="0" fontId="22" fillId="25" borderId="11" xfId="0" applyFont="1" applyFill="1" applyBorder="1"/>
    <xf numFmtId="0" fontId="2" fillId="25" borderId="11" xfId="0" applyFont="1" applyFill="1" applyBorder="1" applyAlignment="1">
      <alignment horizontal="justify" vertical="center" wrapText="1"/>
    </xf>
    <xf numFmtId="0" fontId="23" fillId="25" borderId="11" xfId="0" applyFont="1" applyFill="1" applyBorder="1" applyAlignment="1">
      <alignment horizontal="center" vertical="center" wrapText="1"/>
    </xf>
    <xf numFmtId="2" fontId="2" fillId="25" borderId="11" xfId="0" applyNumberFormat="1" applyFont="1" applyFill="1" applyBorder="1" applyAlignment="1">
      <alignment horizontal="justify" vertical="center" wrapText="1"/>
    </xf>
    <xf numFmtId="0" fontId="22" fillId="0" borderId="11" xfId="0" applyFont="1" applyBorder="1"/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4" fillId="25" borderId="11" xfId="36" applyFont="1" applyFill="1" applyBorder="1" applyAlignment="1">
      <alignment horizontal="center" vertical="center" wrapText="1"/>
    </xf>
    <xf numFmtId="0" fontId="24" fillId="25" borderId="11" xfId="36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24" fillId="25" borderId="11" xfId="36" applyFont="1" applyFill="1" applyBorder="1" applyAlignment="1">
      <alignment horizontal="left" vertical="center" wrapText="1"/>
    </xf>
    <xf numFmtId="165" fontId="24" fillId="25" borderId="11" xfId="36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6" fillId="0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0" fillId="0" borderId="0" xfId="0" applyFill="1" applyBorder="1" applyAlignment="1"/>
    <xf numFmtId="0" fontId="28" fillId="0" borderId="0" xfId="0" applyFont="1"/>
    <xf numFmtId="43" fontId="0" fillId="0" borderId="0" xfId="33" applyFont="1" applyFill="1" applyBorder="1" applyAlignment="1"/>
    <xf numFmtId="0" fontId="0" fillId="0" borderId="0" xfId="0" applyAlignment="1"/>
    <xf numFmtId="0" fontId="2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 indent="5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33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43" fontId="0" fillId="0" borderId="0" xfId="33" applyFont="1" applyBorder="1"/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 2" xfId="33"/>
    <cellStyle name="Moneda 2" xfId="34"/>
    <cellStyle name="Moneda 3" xfId="47"/>
    <cellStyle name="Neutral" xfId="35" builtinId="28" customBuiltin="1"/>
    <cellStyle name="Normal" xfId="0" builtinId="0"/>
    <cellStyle name="Normal 2" xfId="36"/>
    <cellStyle name="Normal 6" xfId="4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1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32" name="Text Box 7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36" name="Text Box 11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38" name="Text Box 13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39" name="Text Box 14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40" name="Text Box 15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41" name="Text Box 16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42" name="Text Box 17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43" name="Text Box 18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45" name="Text Box 20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46" name="Text Box 21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47" name="Text Box 22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48" name="Text Box 23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49" name="Text Box 24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50" name="Text Box 25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51" name="Text Box 26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52" name="Text Box 27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53" name="Text Box 28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54" name="Text Box 29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55" name="Text Box 30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56" name="Text Box 31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57" name="Text Box 32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58" name="Text Box 33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59" name="Text Box 34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60" name="Text Box 35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61" name="Text Box 36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62" name="Text Box 37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63" name="Text Box 38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64" name="Text Box 39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65" name="Text Box 40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66" name="Text Box 41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67" name="Text Box 42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68" name="Text Box 43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69" name="Text Box 44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71" name="Text Box 46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72" name="Text Box 47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73" name="Text Box 48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74" name="Text Box 49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75" name="Text Box 50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76" name="Text Box 51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77" name="Text Box 52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78" name="Text Box 53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79" name="Text Box 54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80" name="Text Box 55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81" name="Text Box 56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82" name="Text Box 57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83" name="Text Box 58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53721</xdr:rowOff>
    </xdr:to>
    <xdr:sp macro="" textlink="">
      <xdr:nvSpPr>
        <xdr:cNvPr id="184" name="Text Box 59"/>
        <xdr:cNvSpPr txBox="1">
          <a:spLocks noChangeArrowheads="1"/>
        </xdr:cNvSpPr>
      </xdr:nvSpPr>
      <xdr:spPr bwMode="auto">
        <a:xfrm>
          <a:off x="2371725" y="36099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53721</xdr:rowOff>
    </xdr:to>
    <xdr:sp macro="" textlink="">
      <xdr:nvSpPr>
        <xdr:cNvPr id="185" name="Text Box 60"/>
        <xdr:cNvSpPr txBox="1">
          <a:spLocks noChangeArrowheads="1"/>
        </xdr:cNvSpPr>
      </xdr:nvSpPr>
      <xdr:spPr bwMode="auto">
        <a:xfrm>
          <a:off x="2371725" y="36099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53721</xdr:rowOff>
    </xdr:to>
    <xdr:sp macro="" textlink="">
      <xdr:nvSpPr>
        <xdr:cNvPr id="186" name="Text Box 61"/>
        <xdr:cNvSpPr txBox="1">
          <a:spLocks noChangeArrowheads="1"/>
        </xdr:cNvSpPr>
      </xdr:nvSpPr>
      <xdr:spPr bwMode="auto">
        <a:xfrm>
          <a:off x="2371725" y="36099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53721</xdr:rowOff>
    </xdr:to>
    <xdr:sp macro="" textlink="">
      <xdr:nvSpPr>
        <xdr:cNvPr id="187" name="Text Box 62"/>
        <xdr:cNvSpPr txBox="1">
          <a:spLocks noChangeArrowheads="1"/>
        </xdr:cNvSpPr>
      </xdr:nvSpPr>
      <xdr:spPr bwMode="auto">
        <a:xfrm>
          <a:off x="2371725" y="36099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53721</xdr:rowOff>
    </xdr:to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2371725" y="36099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53721</xdr:rowOff>
    </xdr:to>
    <xdr:sp macro="" textlink="">
      <xdr:nvSpPr>
        <xdr:cNvPr id="189" name="Text Box 64"/>
        <xdr:cNvSpPr txBox="1">
          <a:spLocks noChangeArrowheads="1"/>
        </xdr:cNvSpPr>
      </xdr:nvSpPr>
      <xdr:spPr bwMode="auto">
        <a:xfrm>
          <a:off x="2371725" y="36099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90" name="Text Box 65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91" name="Text Box 66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92" name="Text Box 67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93" name="Text Box 68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94" name="Text Box 69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95" name="Text Box 70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96" name="Text Box 71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97" name="Text Box 72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98" name="Text Box 73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199" name="Text Box 74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00" name="Text Box 75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01" name="Text Box 76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02" name="Text Box 77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03" name="Text Box 78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04" name="Text Box 79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05" name="Text Box 80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06" name="Text Box 81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07" name="Text Box 82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08" name="Text Box 83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09" name="Text Box 84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10" name="Text Box 85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11" name="Text Box 86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12" name="Text Box 87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13" name="Text Box 88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14" name="Text Box 89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15" name="Text Box 90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16" name="Text Box 91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17" name="Text Box 92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18" name="Text Box 93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19" name="Text Box 94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20" name="Text Box 95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21" name="Text Box 96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22" name="Text Box 97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23" name="Text Box 98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24" name="Text Box 99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25" name="Text Box 100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26" name="Text Box 101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53721</xdr:rowOff>
    </xdr:to>
    <xdr:sp macro="" textlink="">
      <xdr:nvSpPr>
        <xdr:cNvPr id="227" name="Text Box 102"/>
        <xdr:cNvSpPr txBox="1">
          <a:spLocks noChangeArrowheads="1"/>
        </xdr:cNvSpPr>
      </xdr:nvSpPr>
      <xdr:spPr bwMode="auto">
        <a:xfrm>
          <a:off x="2371725" y="36099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53721</xdr:rowOff>
    </xdr:to>
    <xdr:sp macro="" textlink="">
      <xdr:nvSpPr>
        <xdr:cNvPr id="228" name="Text Box 103"/>
        <xdr:cNvSpPr txBox="1">
          <a:spLocks noChangeArrowheads="1"/>
        </xdr:cNvSpPr>
      </xdr:nvSpPr>
      <xdr:spPr bwMode="auto">
        <a:xfrm>
          <a:off x="2371725" y="36099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53721</xdr:rowOff>
    </xdr:to>
    <xdr:sp macro="" textlink="">
      <xdr:nvSpPr>
        <xdr:cNvPr id="229" name="Text Box 104"/>
        <xdr:cNvSpPr txBox="1">
          <a:spLocks noChangeArrowheads="1"/>
        </xdr:cNvSpPr>
      </xdr:nvSpPr>
      <xdr:spPr bwMode="auto">
        <a:xfrm>
          <a:off x="2371725" y="36099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53721</xdr:rowOff>
    </xdr:to>
    <xdr:sp macro="" textlink="">
      <xdr:nvSpPr>
        <xdr:cNvPr id="230" name="Text Box 105"/>
        <xdr:cNvSpPr txBox="1">
          <a:spLocks noChangeArrowheads="1"/>
        </xdr:cNvSpPr>
      </xdr:nvSpPr>
      <xdr:spPr bwMode="auto">
        <a:xfrm>
          <a:off x="2371725" y="36099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53721</xdr:rowOff>
    </xdr:to>
    <xdr:sp macro="" textlink="">
      <xdr:nvSpPr>
        <xdr:cNvPr id="231" name="Text Box 106"/>
        <xdr:cNvSpPr txBox="1">
          <a:spLocks noChangeArrowheads="1"/>
        </xdr:cNvSpPr>
      </xdr:nvSpPr>
      <xdr:spPr bwMode="auto">
        <a:xfrm>
          <a:off x="2371725" y="36099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53721</xdr:rowOff>
    </xdr:to>
    <xdr:sp macro="" textlink="">
      <xdr:nvSpPr>
        <xdr:cNvPr id="232" name="Text Box 107"/>
        <xdr:cNvSpPr txBox="1">
          <a:spLocks noChangeArrowheads="1"/>
        </xdr:cNvSpPr>
      </xdr:nvSpPr>
      <xdr:spPr bwMode="auto">
        <a:xfrm>
          <a:off x="2371725" y="3609975"/>
          <a:ext cx="76200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33" name="Text Box 108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34" name="Text Box 109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35" name="Text Box 110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36" name="Text Box 111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37" name="Text Box 112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39" name="Text Box 114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40" name="Text Box 115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41" name="Text Box 116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42" name="Text Box 117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43" name="Text Box 118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44" name="Text Box 119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22</xdr:row>
      <xdr:rowOff>0</xdr:rowOff>
    </xdr:from>
    <xdr:to>
      <xdr:col>5</xdr:col>
      <xdr:colOff>123063</xdr:colOff>
      <xdr:row>22</xdr:row>
      <xdr:rowOff>53721</xdr:rowOff>
    </xdr:to>
    <xdr:sp macro="" textlink="">
      <xdr:nvSpPr>
        <xdr:cNvPr id="245" name="Text Box 120"/>
        <xdr:cNvSpPr txBox="1">
          <a:spLocks noChangeArrowheads="1"/>
        </xdr:cNvSpPr>
      </xdr:nvSpPr>
      <xdr:spPr bwMode="auto">
        <a:xfrm>
          <a:off x="2743200" y="3609975"/>
          <a:ext cx="361188" cy="5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tabSelected="1" view="pageBreakPreview" zoomScale="78" zoomScaleNormal="150" zoomScaleSheetLayoutView="78" workbookViewId="0">
      <selection activeCell="B35" sqref="B35"/>
    </sheetView>
  </sheetViews>
  <sheetFormatPr baseColWidth="10" defaultRowHeight="14.25" x14ac:dyDescent="0.2"/>
  <cols>
    <col min="1" max="1" width="14.5703125" style="6" customWidth="1"/>
    <col min="2" max="2" width="18" style="3" customWidth="1"/>
    <col min="3" max="3" width="25.42578125" style="3" customWidth="1"/>
    <col min="4" max="4" width="15.140625" style="3" customWidth="1"/>
    <col min="5" max="5" width="25.42578125" style="2" customWidth="1"/>
    <col min="6" max="6" width="37.140625" style="3" customWidth="1"/>
    <col min="7" max="7" width="26.140625" style="3" customWidth="1"/>
    <col min="8" max="8" width="38.140625" style="3" customWidth="1"/>
    <col min="9" max="9" width="14.85546875" style="4" customWidth="1"/>
    <col min="10" max="10" width="20.28515625" style="5" customWidth="1"/>
    <col min="11" max="16384" width="11.42578125" style="3"/>
  </cols>
  <sheetData>
    <row r="1" spans="1:16384" s="24" customFormat="1" ht="15" x14ac:dyDescent="0.25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24" customFormat="1" ht="15" x14ac:dyDescent="0.25">
      <c r="A2" s="22" t="s">
        <v>63</v>
      </c>
      <c r="B2" s="23"/>
      <c r="C2" s="23"/>
      <c r="D2" s="23"/>
      <c r="E2" s="23"/>
      <c r="F2" s="23"/>
      <c r="G2" s="23"/>
      <c r="H2" s="23"/>
      <c r="I2" s="23"/>
      <c r="J2" s="2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16384" s="24" customFormat="1" ht="15" x14ac:dyDescent="0.25">
      <c r="A3" s="22" t="s">
        <v>64</v>
      </c>
      <c r="B3" s="23"/>
      <c r="C3" s="23"/>
      <c r="D3" s="23"/>
      <c r="E3" s="23"/>
      <c r="F3" s="23"/>
      <c r="G3" s="23"/>
      <c r="H3" s="23"/>
      <c r="I3" s="23"/>
      <c r="J3" s="2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24" customFormat="1" ht="15" x14ac:dyDescent="0.2">
      <c r="A4" s="34" t="s">
        <v>67</v>
      </c>
      <c r="B4" s="34"/>
      <c r="C4" s="34"/>
      <c r="D4" s="34"/>
      <c r="E4" s="34"/>
      <c r="F4" s="34"/>
      <c r="G4" s="34"/>
      <c r="H4" s="34"/>
      <c r="I4" s="34"/>
      <c r="J4" s="34"/>
      <c r="K4" s="2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24" customFormat="1" ht="21" customHeight="1" x14ac:dyDescent="0.2">
      <c r="A5" s="25" t="s">
        <v>65</v>
      </c>
      <c r="B5" s="26"/>
      <c r="C5" s="26"/>
      <c r="D5" s="26"/>
      <c r="E5" s="26"/>
      <c r="F5" s="26"/>
      <c r="G5" s="26"/>
      <c r="H5" s="26"/>
      <c r="I5" s="26"/>
      <c r="J5" s="2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16384" s="24" customFormat="1" ht="15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pans="1:16384" s="24" customFormat="1" ht="15" x14ac:dyDescent="0.25">
      <c r="A7" s="22" t="s">
        <v>66</v>
      </c>
      <c r="B7" s="23"/>
      <c r="C7" s="23"/>
      <c r="D7" s="23"/>
      <c r="E7" s="23"/>
      <c r="F7" s="23"/>
      <c r="G7" s="23"/>
      <c r="H7" s="23"/>
      <c r="I7" s="23"/>
      <c r="J7" s="23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6384" s="24" customFormat="1" ht="15.75" thickBot="1" x14ac:dyDescent="0.25">
      <c r="A8" s="22" t="s">
        <v>0</v>
      </c>
      <c r="B8" s="27"/>
      <c r="C8" s="27"/>
      <c r="D8" s="27"/>
      <c r="E8" s="27"/>
      <c r="F8" s="27"/>
      <c r="G8" s="27"/>
      <c r="H8" s="27"/>
      <c r="I8" s="27"/>
      <c r="J8" s="2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spans="1:16384" s="1" customFormat="1" ht="23.25" customHeight="1" thickTop="1" thickBot="1" x14ac:dyDescent="0.25">
      <c r="A9" s="29" t="s">
        <v>1</v>
      </c>
      <c r="B9" s="31" t="s">
        <v>2</v>
      </c>
      <c r="C9" s="31"/>
      <c r="D9" s="31"/>
      <c r="E9" s="32" t="s">
        <v>3</v>
      </c>
      <c r="F9" s="32" t="s">
        <v>4</v>
      </c>
      <c r="G9" s="32" t="s">
        <v>5</v>
      </c>
      <c r="H9" s="32" t="s">
        <v>6</v>
      </c>
      <c r="I9" s="33" t="s">
        <v>7</v>
      </c>
      <c r="J9" s="32" t="s">
        <v>8</v>
      </c>
    </row>
    <row r="10" spans="1:16384" s="1" customFormat="1" ht="30.75" customHeight="1" thickTop="1" x14ac:dyDescent="0.2">
      <c r="A10" s="30"/>
      <c r="B10" s="18" t="s">
        <v>9</v>
      </c>
      <c r="C10" s="7" t="s">
        <v>10</v>
      </c>
      <c r="D10" s="7" t="s">
        <v>11</v>
      </c>
      <c r="E10" s="33"/>
      <c r="F10" s="33"/>
      <c r="G10" s="33"/>
      <c r="H10" s="33"/>
      <c r="I10" s="35"/>
      <c r="J10" s="36"/>
    </row>
    <row r="11" spans="1:16384" ht="36.75" customHeight="1" x14ac:dyDescent="0.2">
      <c r="A11" s="14" t="s">
        <v>14</v>
      </c>
      <c r="B11" s="12"/>
      <c r="C11" s="12"/>
      <c r="D11" s="13" t="s">
        <v>13</v>
      </c>
      <c r="E11" s="10" t="s">
        <v>27</v>
      </c>
      <c r="F11" s="9" t="s">
        <v>28</v>
      </c>
      <c r="G11" s="8"/>
      <c r="H11" s="9" t="s">
        <v>29</v>
      </c>
      <c r="I11" s="20">
        <f>(5179393.97/1000)</f>
        <v>5179.3939700000001</v>
      </c>
      <c r="J11" s="11" t="s">
        <v>30</v>
      </c>
    </row>
    <row r="12" spans="1:16384" ht="42.75" customHeight="1" x14ac:dyDescent="0.2">
      <c r="A12" s="14" t="s">
        <v>15</v>
      </c>
      <c r="B12" s="12"/>
      <c r="C12" s="12"/>
      <c r="D12" s="13" t="s">
        <v>13</v>
      </c>
      <c r="E12" s="15" t="s">
        <v>32</v>
      </c>
      <c r="F12" s="16" t="s">
        <v>31</v>
      </c>
      <c r="G12" s="8"/>
      <c r="H12" s="16" t="s">
        <v>62</v>
      </c>
      <c r="I12" s="20">
        <f>(411220/1000)</f>
        <v>411.22</v>
      </c>
      <c r="J12" s="16" t="s">
        <v>33</v>
      </c>
    </row>
    <row r="13" spans="1:16384" ht="60.75" customHeight="1" x14ac:dyDescent="0.2">
      <c r="A13" s="14" t="s">
        <v>23</v>
      </c>
      <c r="B13" s="12"/>
      <c r="C13" s="12"/>
      <c r="D13" s="13" t="s">
        <v>13</v>
      </c>
      <c r="E13" s="15" t="s">
        <v>36</v>
      </c>
      <c r="F13" s="16" t="s">
        <v>34</v>
      </c>
      <c r="G13" s="8"/>
      <c r="H13" s="16" t="s">
        <v>35</v>
      </c>
      <c r="I13" s="20">
        <f>(892672.96/1000)</f>
        <v>892.67295999999999</v>
      </c>
      <c r="J13" s="16" t="s">
        <v>37</v>
      </c>
    </row>
    <row r="14" spans="1:16384" ht="33" customHeight="1" x14ac:dyDescent="0.2">
      <c r="A14" s="14" t="s">
        <v>24</v>
      </c>
      <c r="B14" s="12"/>
      <c r="C14" s="12"/>
      <c r="D14" s="13" t="s">
        <v>13</v>
      </c>
      <c r="E14" s="15" t="s">
        <v>40</v>
      </c>
      <c r="F14" s="16" t="s">
        <v>38</v>
      </c>
      <c r="G14" s="8"/>
      <c r="H14" s="16" t="s">
        <v>39</v>
      </c>
      <c r="I14" s="20">
        <f>(22474.96/1000)</f>
        <v>22.474959999999999</v>
      </c>
      <c r="J14" s="19" t="s">
        <v>41</v>
      </c>
    </row>
    <row r="15" spans="1:16384" ht="40.5" customHeight="1" x14ac:dyDescent="0.2">
      <c r="A15" s="14" t="s">
        <v>16</v>
      </c>
      <c r="B15" s="12"/>
      <c r="C15" s="12"/>
      <c r="D15" s="13" t="s">
        <v>13</v>
      </c>
      <c r="E15" s="15" t="s">
        <v>44</v>
      </c>
      <c r="F15" s="16" t="s">
        <v>42</v>
      </c>
      <c r="G15" s="8"/>
      <c r="H15" s="16" t="s">
        <v>43</v>
      </c>
      <c r="I15" s="20">
        <f>(165600.44/1000)</f>
        <v>165.60043999999999</v>
      </c>
      <c r="J15" s="19" t="s">
        <v>41</v>
      </c>
    </row>
    <row r="16" spans="1:16384" ht="45.75" customHeight="1" x14ac:dyDescent="0.2">
      <c r="A16" s="14" t="s">
        <v>17</v>
      </c>
      <c r="B16" s="12"/>
      <c r="C16" s="12"/>
      <c r="D16" s="13" t="s">
        <v>13</v>
      </c>
      <c r="E16" s="15" t="s">
        <v>47</v>
      </c>
      <c r="F16" s="16" t="s">
        <v>45</v>
      </c>
      <c r="G16" s="8"/>
      <c r="H16" s="16" t="s">
        <v>46</v>
      </c>
      <c r="I16" s="20">
        <f>(990993.22/1000)</f>
        <v>990.99321999999995</v>
      </c>
      <c r="J16" s="19" t="s">
        <v>41</v>
      </c>
    </row>
    <row r="17" spans="1:208" ht="48.75" customHeight="1" x14ac:dyDescent="0.2">
      <c r="A17" s="14" t="s">
        <v>18</v>
      </c>
      <c r="B17" s="12"/>
      <c r="C17" s="12"/>
      <c r="D17" s="13" t="s">
        <v>13</v>
      </c>
      <c r="E17" s="15" t="s">
        <v>49</v>
      </c>
      <c r="F17" s="16" t="s">
        <v>48</v>
      </c>
      <c r="G17" s="8"/>
      <c r="H17" s="16" t="s">
        <v>25</v>
      </c>
      <c r="I17" s="20">
        <f>(11600/1000)</f>
        <v>11.6</v>
      </c>
      <c r="J17" s="19" t="s">
        <v>41</v>
      </c>
    </row>
    <row r="18" spans="1:208" ht="38.25" customHeight="1" x14ac:dyDescent="0.2">
      <c r="A18" s="14" t="s">
        <v>19</v>
      </c>
      <c r="B18" s="12"/>
      <c r="C18" s="12"/>
      <c r="D18" s="13" t="s">
        <v>13</v>
      </c>
      <c r="E18" s="15" t="s">
        <v>50</v>
      </c>
      <c r="F18" s="16" t="s">
        <v>26</v>
      </c>
      <c r="G18" s="8"/>
      <c r="H18" s="16" t="s">
        <v>62</v>
      </c>
      <c r="I18" s="20">
        <f>(116197.2/1000)</f>
        <v>116.1972</v>
      </c>
      <c r="J18" s="19" t="s">
        <v>51</v>
      </c>
    </row>
    <row r="19" spans="1:208" ht="45" customHeight="1" x14ac:dyDescent="0.2">
      <c r="A19" s="14" t="s">
        <v>20</v>
      </c>
      <c r="B19" s="12"/>
      <c r="C19" s="12"/>
      <c r="D19" s="13" t="s">
        <v>13</v>
      </c>
      <c r="E19" s="15" t="s">
        <v>53</v>
      </c>
      <c r="F19" s="16" t="s">
        <v>52</v>
      </c>
      <c r="G19" s="8"/>
      <c r="H19" s="16" t="s">
        <v>62</v>
      </c>
      <c r="I19" s="20">
        <f>(66352/1000)</f>
        <v>66.352000000000004</v>
      </c>
      <c r="J19" s="19" t="s">
        <v>51</v>
      </c>
    </row>
    <row r="20" spans="1:208" ht="45" customHeight="1" x14ac:dyDescent="0.2">
      <c r="A20" s="14" t="s">
        <v>21</v>
      </c>
      <c r="B20" s="12"/>
      <c r="C20" s="12"/>
      <c r="D20" s="13" t="s">
        <v>13</v>
      </c>
      <c r="E20" s="15" t="s">
        <v>56</v>
      </c>
      <c r="F20" s="16" t="s">
        <v>54</v>
      </c>
      <c r="G20" s="8"/>
      <c r="H20" s="16" t="s">
        <v>55</v>
      </c>
      <c r="I20" s="20">
        <f>(366700/1000)</f>
        <v>366.7</v>
      </c>
      <c r="J20" s="19" t="s">
        <v>57</v>
      </c>
    </row>
    <row r="21" spans="1:208" ht="50.25" customHeight="1" x14ac:dyDescent="0.2">
      <c r="A21" s="14" t="s">
        <v>22</v>
      </c>
      <c r="B21" s="12"/>
      <c r="C21" s="12"/>
      <c r="D21" s="13" t="s">
        <v>13</v>
      </c>
      <c r="E21" s="15" t="s">
        <v>60</v>
      </c>
      <c r="F21" s="16" t="s">
        <v>58</v>
      </c>
      <c r="G21" s="8"/>
      <c r="H21" s="16" t="s">
        <v>59</v>
      </c>
      <c r="I21" s="20">
        <f>(206350.08/1000)</f>
        <v>206.35007999999999</v>
      </c>
      <c r="J21" s="19" t="s">
        <v>61</v>
      </c>
    </row>
    <row r="22" spans="1:208" s="4" customFormat="1" x14ac:dyDescent="0.2">
      <c r="A22" s="6"/>
      <c r="B22" s="3"/>
      <c r="E22" s="17"/>
      <c r="F22" s="17"/>
      <c r="G22" s="17"/>
      <c r="H22" s="3"/>
      <c r="J22" s="5"/>
    </row>
    <row r="23" spans="1:208" s="44" customFormat="1" ht="15" customHeight="1" x14ac:dyDescent="0.2">
      <c r="A23" s="38" t="s">
        <v>68</v>
      </c>
      <c r="B23" s="39"/>
      <c r="C23" s="39"/>
      <c r="D23" s="39"/>
      <c r="E23" s="40"/>
      <c r="F23" s="39"/>
      <c r="G23" s="41"/>
      <c r="H23" s="42"/>
      <c r="I23" s="43"/>
      <c r="J23" s="4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</row>
    <row r="24" spans="1:208" s="50" customFormat="1" ht="15" customHeight="1" x14ac:dyDescent="0.2">
      <c r="A24" s="45" t="s">
        <v>69</v>
      </c>
      <c r="B24" s="46"/>
      <c r="C24" s="46"/>
      <c r="D24" s="46"/>
      <c r="E24" s="47"/>
      <c r="F24" s="48"/>
      <c r="G24" s="48"/>
      <c r="H24" s="42"/>
      <c r="I24" s="49"/>
      <c r="J24" s="48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</row>
    <row r="25" spans="1:208" customFormat="1" ht="12.75" x14ac:dyDescent="0.2">
      <c r="A25" s="45" t="s">
        <v>70</v>
      </c>
      <c r="B25" s="51"/>
      <c r="C25" s="51"/>
      <c r="D25" s="42"/>
      <c r="E25" s="52"/>
      <c r="F25" s="42"/>
      <c r="G25" s="42"/>
      <c r="H25" s="42"/>
      <c r="I25" s="53"/>
    </row>
    <row r="26" spans="1:208" customFormat="1" ht="12.75" x14ac:dyDescent="0.2">
      <c r="A26" s="45" t="s">
        <v>71</v>
      </c>
      <c r="B26" s="51"/>
      <c r="C26" s="51"/>
      <c r="D26" s="42"/>
      <c r="E26" s="52"/>
      <c r="F26" s="42"/>
      <c r="G26" s="42"/>
      <c r="I26" s="53"/>
    </row>
    <row r="27" spans="1:208" customFormat="1" ht="12.75" x14ac:dyDescent="0.2">
      <c r="A27" s="45" t="s">
        <v>72</v>
      </c>
      <c r="B27" s="51"/>
      <c r="C27" s="51"/>
      <c r="D27" s="42"/>
      <c r="E27" s="52"/>
      <c r="F27" s="42"/>
      <c r="G27" s="42"/>
      <c r="I27" s="53"/>
    </row>
    <row r="28" spans="1:208" s="4" customFormat="1" x14ac:dyDescent="0.2">
      <c r="A28" s="6"/>
      <c r="B28" s="3"/>
      <c r="E28" s="21"/>
      <c r="F28" s="21"/>
      <c r="G28" s="21"/>
      <c r="H28" s="3"/>
      <c r="J28" s="5"/>
    </row>
    <row r="29" spans="1:208" s="4" customFormat="1" x14ac:dyDescent="0.2">
      <c r="A29" s="6"/>
      <c r="B29" s="3"/>
      <c r="E29" s="21"/>
      <c r="F29" s="21"/>
      <c r="G29" s="21"/>
      <c r="H29" s="3"/>
      <c r="J29" s="5"/>
    </row>
    <row r="30" spans="1:208" s="4" customFormat="1" x14ac:dyDescent="0.2">
      <c r="A30" s="6"/>
      <c r="B30" s="3"/>
      <c r="C30" s="37"/>
      <c r="D30" s="37"/>
      <c r="E30" s="3"/>
      <c r="F30" s="3"/>
      <c r="G30" s="3"/>
      <c r="H30" s="17"/>
      <c r="J30" s="5"/>
    </row>
  </sheetData>
  <mergeCells count="10">
    <mergeCell ref="G9:G10"/>
    <mergeCell ref="A4:J4"/>
    <mergeCell ref="H9:H10"/>
    <mergeCell ref="I9:I10"/>
    <mergeCell ref="J9:J10"/>
    <mergeCell ref="A9:A10"/>
    <mergeCell ref="B9:D9"/>
    <mergeCell ref="E9:E10"/>
    <mergeCell ref="F9:F10"/>
    <mergeCell ref="C30:D30"/>
  </mergeCells>
  <pageMargins left="0.35433070866141736" right="0.19685039370078741" top="0.55118110236220474" bottom="0.43307086614173229" header="0" footer="0"/>
  <pageSetup scale="55" orientation="landscape" r:id="rId1"/>
  <headerFooter alignWithMargins="0">
    <oddFooter>&amp;C&amp;P  de  &amp;N</oddFooter>
  </headerFooter>
  <colBreaks count="1" manualBreakCount="1">
    <brk id="10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Company>Consejo de la Judicatura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Jrosales</dc:creator>
  <cp:lastModifiedBy>Ana Maria Horta Bustillo</cp:lastModifiedBy>
  <cp:lastPrinted>2015-09-18T17:19:08Z</cp:lastPrinted>
  <dcterms:created xsi:type="dcterms:W3CDTF">2011-03-08T00:45:12Z</dcterms:created>
  <dcterms:modified xsi:type="dcterms:W3CDTF">2015-09-22T18:23:47Z</dcterms:modified>
</cp:coreProperties>
</file>